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6" r:id="rId16"/>
    <sheet name="6-4" sheetId="17" r:id="rId17"/>
    <sheet name="6-5" sheetId="18" r:id="rId18"/>
    <sheet name="6-6" sheetId="19" r:id="rId19"/>
    <sheet name="6-7" sheetId="20" r:id="rId20"/>
    <sheet name="6-8" sheetId="21" r:id="rId21"/>
    <sheet name="6-9" sheetId="22" r:id="rId22"/>
    <sheet name="6-10" sheetId="23" r:id="rId23"/>
    <sheet name="6-11" sheetId="24" r:id="rId24"/>
    <sheet name="6-12" sheetId="25" r:id="rId25"/>
    <sheet name="6-13" sheetId="26" r:id="rId26"/>
    <sheet name="7" sheetId="27" r:id="rId27"/>
  </sheets>
  <calcPr calcId="144525"/>
</workbook>
</file>

<file path=xl/sharedStrings.xml><?xml version="1.0" encoding="utf-8"?>
<sst xmlns="http://schemas.openxmlformats.org/spreadsheetml/2006/main" count="2680" uniqueCount="590">
  <si>
    <t>506-攀枝花市卫生健康委员会</t>
  </si>
  <si>
    <t>2024年部门预算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</si>
  <si>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</si>
  <si>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</si>
  <si>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</si>
  <si>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</si>
  <si>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</si>
  <si>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</si>
  <si>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</si>
  <si>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</si>
  <si>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</si>
  <si>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</si>
  <si>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</si>
  <si>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</si>
  <si>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</si>
  <si>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</si>
  <si>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</si>
  <si>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</si>
  <si>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</si>
  <si>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</si>
  <si>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</si>
  <si>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</si>
  <si>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</si>
  <si>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</si>
  <si>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</si>
  <si>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</si>
  <si>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</si>
  <si>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</si>
  <si>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</si>
  <si>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</si>
  <si>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</si>
  <si>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</si>
  <si>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</si>
  <si>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</si>
  <si>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</si>
  <si>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</si>
  <si>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</si>
  <si>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</si>
  <si>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</si>
  <si>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</si>
  <si>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</si>
  <si>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</si>
  <si>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</si>
  <si>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</si>
  <si>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</si>
  <si>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</si>
  <si>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</si>
  <si>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</si>
  <si>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plain"/>
        <charset val="134"/>
      </rPr>
      <t>三十一、国库拨款专用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</si>
  <si>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</si>
  <si>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</si>
  <si>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</si>
  <si>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</si>
  <si>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</si>
  <si>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</si>
  <si>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</si>
  <si>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</si>
  <si>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</si>
  <si>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</si>
  <si>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</si>
  <si>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</si>
  <si>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</si>
  <si>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</si>
  <si>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</si>
  <si>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</si>
  <si>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</si>
  <si>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</si>
  <si>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</si>
  <si>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</si>
  <si>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</si>
  <si>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</si>
  <si>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</si>
  <si>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</si>
  <si>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</si>
  <si>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506001</t>
  </si>
  <si>
    <r>
      <rPr>
        <sz val="11"/>
        <color rgb="FF000000"/>
        <rFont val="Dialog.plain"/>
        <charset val="134"/>
      </rPr>
      <t>攀枝花市卫生健康委员会</t>
    </r>
  </si>
  <si>
    <t>506002</t>
  </si>
  <si>
    <r>
      <rPr>
        <sz val="11"/>
        <color rgb="FF000000"/>
        <rFont val="Dialog.plain"/>
        <charset val="134"/>
      </rPr>
      <t>攀枝花市中心医院</t>
    </r>
  </si>
  <si>
    <t>506003</t>
  </si>
  <si>
    <r>
      <rPr>
        <sz val="11"/>
        <color rgb="FF000000"/>
        <rFont val="Dialog.plain"/>
        <charset val="134"/>
      </rPr>
      <t>攀枝花市第二人民医院</t>
    </r>
  </si>
  <si>
    <t>506004</t>
  </si>
  <si>
    <r>
      <rPr>
        <sz val="11"/>
        <color rgb="FF000000"/>
        <rFont val="Dialog.plain"/>
        <charset val="134"/>
      </rPr>
      <t>攀枝花市第三人民医院</t>
    </r>
  </si>
  <si>
    <t>506005</t>
  </si>
  <si>
    <r>
      <rPr>
        <sz val="11"/>
        <color rgb="FF000000"/>
        <rFont val="Dialog.plain"/>
        <charset val="134"/>
      </rPr>
      <t>攀枝花市第四人民医院</t>
    </r>
  </si>
  <si>
    <t>506006</t>
  </si>
  <si>
    <r>
      <rPr>
        <sz val="11"/>
        <color rgb="FF000000"/>
        <rFont val="Dialog.plain"/>
        <charset val="134"/>
      </rPr>
      <t>攀枝花市紧急医学救援中心</t>
    </r>
  </si>
  <si>
    <t>506007</t>
  </si>
  <si>
    <r>
      <rPr>
        <sz val="11"/>
        <color rgb="FF000000"/>
        <rFont val="Dialog.plain"/>
        <charset val="134"/>
      </rPr>
      <t>攀枝花市卫生和计划生育监督执法支队</t>
    </r>
  </si>
  <si>
    <t>506008</t>
  </si>
  <si>
    <r>
      <rPr>
        <sz val="11"/>
        <color rgb="FF000000"/>
        <rFont val="Dialog.plain"/>
        <charset val="134"/>
      </rPr>
      <t>攀枝花市妇幼保健院</t>
    </r>
  </si>
  <si>
    <t>506009</t>
  </si>
  <si>
    <r>
      <rPr>
        <sz val="11"/>
        <color rgb="FF000000"/>
        <rFont val="Dialog.plain"/>
        <charset val="134"/>
      </rPr>
      <t>攀枝花市中心血站</t>
    </r>
  </si>
  <si>
    <t>506010</t>
  </si>
  <si>
    <r>
      <rPr>
        <sz val="11"/>
        <color rgb="FF000000"/>
        <rFont val="Dialog.plain"/>
        <charset val="134"/>
      </rPr>
      <t>攀枝花市疾病预防控制中心</t>
    </r>
  </si>
  <si>
    <t>506011</t>
  </si>
  <si>
    <r>
      <rPr>
        <sz val="11"/>
        <color rgb="FF000000"/>
        <rFont val="Dialog.plain"/>
        <charset val="134"/>
      </rPr>
      <t>攀枝花市健康促进和卫生大数据中心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</si>
  <si>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</si>
  <si>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</si>
  <si>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</si>
  <si>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</si>
  <si>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</si>
  <si>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</si>
  <si>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</si>
  <si>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</si>
  <si>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</si>
  <si>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</si>
  <si>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攀枝花市卫生健康委员会</t>
  </si>
  <si>
    <t>201</t>
  </si>
  <si>
    <t>11</t>
  </si>
  <si>
    <t>05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</si>
  <si>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派驻派出机构</t>
    </r>
  </si>
  <si>
    <t>208</t>
  </si>
  <si>
    <t>01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</si>
  <si>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行政单位离退休</t>
    </r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</si>
  <si>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机关事业单位基本养老保险缴费支出</t>
    </r>
  </si>
  <si>
    <t>210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</si>
  <si>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行政运行</t>
    </r>
  </si>
  <si>
    <t>02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</si>
  <si>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一般行政管理事务</t>
    </r>
  </si>
  <si>
    <t>04</t>
  </si>
  <si>
    <t>09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</si>
  <si>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重大公共卫生服务</t>
    </r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</si>
  <si>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行政单位医疗</t>
    </r>
  </si>
  <si>
    <t>03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</si>
  <si>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公务员医疗补助</t>
    </r>
  </si>
  <si>
    <t>99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</si>
  <si>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其他行政事业单位医疗支出</t>
    </r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</si>
  <si>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其他卫生健康支出</t>
    </r>
  </si>
  <si>
    <t>221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</si>
  <si>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住房公积金</t>
    </r>
  </si>
  <si>
    <t>攀枝花市中心医院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</si>
  <si>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事业单位离退休</t>
    </r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</si>
  <si>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综合医院</t>
    </r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</si>
  <si>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事业单位医疗</t>
    </r>
  </si>
  <si>
    <t>攀枝花市第二人民医院</t>
  </si>
  <si>
    <t>攀枝花市第三人民医院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</si>
  <si>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精神病医院</t>
    </r>
  </si>
  <si>
    <t>攀枝花市第四人民医院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</si>
  <si>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传染病医院</t>
    </r>
  </si>
  <si>
    <t>攀枝花市紧急医学救援中心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</si>
  <si>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应急救治机构</t>
    </r>
  </si>
  <si>
    <t>攀枝花市卫生和计划生育监督执法支队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</si>
  <si>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卫生监督机构</t>
    </r>
  </si>
  <si>
    <t>攀枝花市妇幼保健院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</si>
  <si>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妇幼保健机构</t>
    </r>
  </si>
  <si>
    <t>攀枝花市中心血站</t>
  </si>
  <si>
    <t>06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</si>
  <si>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采供血机构</t>
    </r>
  </si>
  <si>
    <t>攀枝花市疾病预防控制中心</t>
  </si>
  <si>
    <r>
      <rPr>
        <sz val="11"/>
        <rFont val="Arial"/>
        <charset val="134"/>
      </rPr>
      <t> </t>
    </r>
    <r>
      <rPr>
        <sz val="11"/>
        <rFont val="Dialog.plain"/>
        <charset val="134"/>
      </rPr>
      <t>疾病预防控制机构</t>
    </r>
  </si>
  <si>
    <t>攀枝花市健康促进和卫生大数据中心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</si>
  <si>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</si>
  <si>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</si>
  <si>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</si>
  <si>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</si>
  <si>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</si>
  <si>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</si>
  <si>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</si>
  <si>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</si>
  <si>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</si>
  <si>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</si>
  <si>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</si>
  <si>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</si>
  <si>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</si>
  <si>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</si>
  <si>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</si>
  <si>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</si>
  <si>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</si>
  <si>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</si>
  <si>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</si>
  <si>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</si>
  <si>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</si>
  <si>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</si>
  <si>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</si>
  <si>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</si>
  <si>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</si>
  <si>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</si>
  <si>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</si>
  <si>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</si>
  <si>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</si>
  <si>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</si>
  <si>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</si>
  <si>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</si>
  <si>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</si>
  <si>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</si>
  <si>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</si>
  <si>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</si>
  <si>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</si>
  <si>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</si>
  <si>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</si>
  <si>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</si>
  <si>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r>
      <rPr>
        <sz val="11"/>
        <color rgb="FF000000"/>
        <rFont val="Dialog.plain"/>
        <charset val="134"/>
      </rPr>
      <t> 国库拨款专用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</si>
  <si>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</si>
  <si>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</si>
  <si>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</si>
  <si>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</si>
  <si>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</si>
  <si>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</si>
  <si>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</si>
  <si>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</si>
  <si>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</si>
  <si>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</si>
  <si>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</si>
  <si>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攀枝花市卫生健康委员会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</si>
  <si>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</si>
  <si>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</si>
  <si>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</si>
  <si>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</si>
  <si>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</si>
  <si>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</si>
  <si>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</si>
  <si>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</si>
  <si>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</si>
  <si>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</si>
  <si>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</si>
  <si>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</si>
  <si>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</si>
  <si>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</si>
  <si>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</si>
  <si>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</si>
  <si>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</si>
  <si>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</si>
  <si>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</si>
  <si>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</si>
  <si>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</si>
  <si>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</si>
  <si>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</si>
  <si>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</si>
  <si>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</si>
  <si>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</si>
  <si>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</si>
  <si>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</si>
  <si>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</si>
  <si>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</si>
  <si>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</si>
  <si>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</si>
  <si>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</si>
  <si>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</si>
  <si>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</si>
  <si>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</si>
  <si>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</si>
  <si>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</si>
  <si>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</si>
  <si>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</si>
  <si>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</si>
  <si>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</si>
  <si>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</si>
  <si>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</si>
  <si>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</si>
  <si>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</si>
  <si>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</si>
  <si>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</si>
  <si>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</si>
  <si>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</si>
  <si>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</si>
  <si>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</si>
  <si>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</si>
  <si>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资本性支出</t>
    </r>
  </si>
  <si>
    <r>
      <rPr>
        <sz val="11"/>
        <color rgb="FF000000"/>
        <rFont val="Dialog.plain"/>
        <charset val="134"/>
      </rPr>
      <t>310</t>
    </r>
  </si>
  <si>
    <r>
      <rPr>
        <sz val="11"/>
        <color rgb="FF000000"/>
        <rFont val="Dialog.plain"/>
        <charset val="134"/>
      </rPr>
      <t>   办公设备购置</t>
    </r>
  </si>
  <si>
    <r>
      <rPr>
        <sz val="11"/>
        <color rgb="FF000000"/>
        <rFont val="Dialog.plain"/>
        <charset val="134"/>
      </rPr>
      <t> 攀枝花市中心医院</t>
    </r>
  </si>
  <si>
    <r>
      <rPr>
        <sz val="11"/>
        <color rgb="FF000000"/>
        <rFont val="Dialog.plain"/>
        <charset val="134"/>
      </rPr>
      <t>   离休费</t>
    </r>
  </si>
  <si>
    <r>
      <rPr>
        <sz val="11"/>
        <color rgb="FF000000"/>
        <rFont val="Dialog.plain"/>
        <charset val="134"/>
      </rPr>
      <t> 攀枝花市第二人民医院</t>
    </r>
  </si>
  <si>
    <r>
      <rPr>
        <sz val="11"/>
        <color rgb="FF000000"/>
        <rFont val="Dialog.plain"/>
        <charset val="134"/>
      </rPr>
      <t> 攀枝花市第三人民医院</t>
    </r>
  </si>
  <si>
    <r>
      <rPr>
        <sz val="11"/>
        <color rgb="FF000000"/>
        <rFont val="Dialog.plain"/>
        <charset val="134"/>
      </rPr>
      <t> 攀枝花市第四人民医院</t>
    </r>
  </si>
  <si>
    <r>
      <rPr>
        <sz val="11"/>
        <color rgb="FF000000"/>
        <rFont val="Dialog.plain"/>
        <charset val="134"/>
      </rPr>
      <t> 攀枝花市紧急医学救援中心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</si>
  <si>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</si>
  <si>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基础性绩效工资</t>
    </r>
  </si>
  <si>
    <r>
      <rPr>
        <sz val="11"/>
        <color rgb="FF000000"/>
        <rFont val="Dialog.plain"/>
        <charset val="134"/>
      </rPr>
      <t>    奖励性绩效工资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</si>
  <si>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</si>
  <si>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</si>
  <si>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</si>
  <si>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</si>
  <si>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   专用设备购置</t>
    </r>
  </si>
  <si>
    <r>
      <rPr>
        <sz val="11"/>
        <color rgb="FF000000"/>
        <rFont val="Dialog.plain"/>
        <charset val="134"/>
      </rPr>
      <t> 攀枝花市卫生和计划生育监督执法支队</t>
    </r>
  </si>
  <si>
    <r>
      <rPr>
        <sz val="11"/>
        <color rgb="FF000000"/>
        <rFont val="Dialog.plain"/>
        <charset val="134"/>
      </rPr>
      <t> 攀枝花市妇幼保健院</t>
    </r>
  </si>
  <si>
    <r>
      <rPr>
        <sz val="11"/>
        <color rgb="FF000000"/>
        <rFont val="Dialog.plain"/>
        <charset val="134"/>
      </rPr>
      <t> 攀枝花市中心血站</t>
    </r>
  </si>
  <si>
    <r>
      <rPr>
        <sz val="11"/>
        <color rgb="FF000000"/>
        <rFont val="Dialog.plain"/>
        <charset val="134"/>
      </rPr>
      <t>18</t>
    </r>
  </si>
  <si>
    <r>
      <rPr>
        <sz val="11"/>
        <color rgb="FF000000"/>
        <rFont val="Dialog.plain"/>
        <charset val="134"/>
      </rPr>
      <t>   专用材料费</t>
    </r>
  </si>
  <si>
    <r>
      <rPr>
        <sz val="11"/>
        <color rgb="FF000000"/>
        <rFont val="Dialog.plain"/>
        <charset val="134"/>
      </rPr>
      <t> 攀枝花市疾病预防控制中心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</si>
  <si>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</si>
  <si>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其他资本性支出</t>
    </r>
  </si>
  <si>
    <r>
      <rPr>
        <sz val="11"/>
        <color rgb="FF000000"/>
        <rFont val="Dialog.plain"/>
        <charset val="134"/>
      </rPr>
      <t> 攀枝花市健康促进和卫生大数据中心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</si>
  <si>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</si>
  <si>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</si>
  <si>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</si>
  <si>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攀枝花市卫生健康委员会部门</t>
    </r>
  </si>
  <si>
    <t>506</t>
  </si>
  <si>
    <r>
      <rPr>
        <sz val="11"/>
        <color rgb="FF000000"/>
        <rFont val="Dialog.plain"/>
        <charset val="134"/>
      </rPr>
      <t> 派驻派出机构</t>
    </r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</si>
  <si>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</si>
  <si>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</si>
  <si>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</si>
  <si>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</si>
  <si>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一般行政管理事务</t>
    </r>
  </si>
  <si>
    <r>
      <rPr>
        <sz val="11"/>
        <color rgb="FF000000"/>
        <rFont val="Dialog.plain"/>
        <charset val="134"/>
      </rPr>
      <t> 综合医院</t>
    </r>
  </si>
  <si>
    <r>
      <rPr>
        <sz val="11"/>
        <color rgb="FF000000"/>
        <rFont val="Dialog.plain"/>
        <charset val="134"/>
      </rPr>
      <t> 传染病医院</t>
    </r>
  </si>
  <si>
    <r>
      <rPr>
        <sz val="11"/>
        <color rgb="FF000000"/>
        <rFont val="Dialog.plain"/>
        <charset val="134"/>
      </rPr>
      <t> 精神病医院</t>
    </r>
  </si>
  <si>
    <r>
      <rPr>
        <sz val="11"/>
        <color rgb="FF000000"/>
        <rFont val="Dialog.plain"/>
        <charset val="134"/>
      </rPr>
      <t> 疾病预防控制机构</t>
    </r>
  </si>
  <si>
    <r>
      <rPr>
        <sz val="11"/>
        <color rgb="FF000000"/>
        <rFont val="Dialog.plain"/>
        <charset val="134"/>
      </rPr>
      <t> 卫生监督机构</t>
    </r>
  </si>
  <si>
    <r>
      <rPr>
        <sz val="11"/>
        <color rgb="FF000000"/>
        <rFont val="Dialog.plain"/>
        <charset val="134"/>
      </rPr>
      <t> 妇幼保健机构</t>
    </r>
  </si>
  <si>
    <r>
      <rPr>
        <sz val="11"/>
        <color rgb="FF000000"/>
        <rFont val="Dialog.plain"/>
        <charset val="134"/>
      </rPr>
      <t> 应急救治机构</t>
    </r>
  </si>
  <si>
    <r>
      <rPr>
        <sz val="11"/>
        <color rgb="FF000000"/>
        <rFont val="Dialog.plain"/>
        <charset val="134"/>
      </rPr>
      <t> 采供血机构</t>
    </r>
  </si>
  <si>
    <r>
      <rPr>
        <sz val="11"/>
        <color rgb="FF000000"/>
        <rFont val="Dialog.plain"/>
        <charset val="134"/>
      </rPr>
      <t> 重大公共卫生服务</t>
    </r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</si>
  <si>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</si>
  <si>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</si>
  <si>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</si>
  <si>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</si>
  <si>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r>
      <rPr>
        <sz val="11"/>
        <color rgb="FF000000"/>
        <rFont val="Dialog.plain"/>
        <charset val="134"/>
      </rPr>
      <t> 其他卫生健康支出</t>
    </r>
  </si>
  <si>
    <r>
      <rPr>
        <sz val="11"/>
        <color rgb="FF000000"/>
        <rFont val="Dialog.plain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</si>
  <si>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</si>
  <si>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</si>
  <si>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</si>
  <si>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</si>
  <si>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</si>
  <si>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</si>
  <si>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</si>
  <si>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</si>
  <si>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</si>
  <si>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</si>
  <si>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</si>
  <si>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委托业务费</t>
  </si>
  <si>
    <t>公务接待费</t>
  </si>
  <si>
    <t>08</t>
  </si>
  <si>
    <t>公务用车运行维护费</t>
  </si>
  <si>
    <t>其他商品和服务支出</t>
  </si>
  <si>
    <t>对个人和家庭的补助</t>
  </si>
  <si>
    <t>社会福利和救助</t>
  </si>
  <si>
    <t>对事业单位经常性补助</t>
  </si>
  <si>
    <t>商品和服务支出</t>
  </si>
  <si>
    <r>
      <rPr>
        <sz val="11"/>
        <rFont val="Dialog.plain"/>
        <charset val="134"/>
      </rPr>
      <t> </t>
    </r>
    <r>
      <rPr>
        <sz val="11"/>
        <rFont val="Dialog.plain"/>
        <charset val="134"/>
      </rPr>
      <t>对个人和家庭的补助</t>
    </r>
  </si>
  <si>
    <t>离退休费</t>
  </si>
  <si>
    <t>工资福利支出</t>
  </si>
  <si>
    <r>
      <rPr>
        <sz val="11"/>
        <rFont val="Dialog.plain"/>
        <charset val="134"/>
      </rPr>
      <t> </t>
    </r>
    <r>
      <rPr>
        <sz val="11"/>
        <rFont val="Dialog.plain"/>
        <charset val="134"/>
      </rPr>
      <t>商品和服务支出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</si>
  <si>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机关</t>
    </r>
    <r>
      <rPr>
        <sz val="11"/>
        <rFont val="Dialog.plain"/>
        <charset val="134"/>
      </rPr>
      <t>工资福利支出</t>
    </r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</si>
  <si>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机关</t>
    </r>
    <r>
      <rPr>
        <sz val="11"/>
        <rFont val="Dialog.plain"/>
        <charset val="134"/>
      </rPr>
      <t>商品和服务支出</t>
    </r>
  </si>
  <si>
    <r>
      <rPr>
        <sz val="11"/>
        <rFont val="Dialog.plain"/>
        <charset val="134"/>
      </rPr>
      <t> </t>
    </r>
    <r>
      <rPr>
        <sz val="11"/>
        <rFont val="Dialog.plain"/>
        <charset val="134"/>
      </rPr>
      <t>工资福利支出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</si>
  <si>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</si>
  <si>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</si>
  <si>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</si>
  <si>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信息系统维护费</t>
    </r>
  </si>
  <si>
    <r>
      <rPr>
        <sz val="11"/>
        <color rgb="FF000000"/>
        <rFont val="Dialog.plain"/>
        <charset val="134"/>
      </rPr>
      <t>  入驻政务中心单位租金、物业费及水电费</t>
    </r>
  </si>
  <si>
    <r>
      <rPr>
        <sz val="11"/>
        <color rgb="FF000000"/>
        <rFont val="Dialog.plain"/>
        <charset val="134"/>
      </rPr>
      <t>  精神卫生工作专项</t>
    </r>
  </si>
  <si>
    <r>
      <rPr>
        <sz val="11"/>
        <color rgb="FF000000"/>
        <rFont val="Dialog.plain"/>
        <charset val="134"/>
      </rPr>
      <t>  会理麻风病人</t>
    </r>
  </si>
  <si>
    <r>
      <rPr>
        <sz val="11"/>
        <color rgb="FF000000"/>
        <rFont val="Dialog.plain"/>
        <charset val="134"/>
      </rPr>
      <t>  院前急救培训中心建设</t>
    </r>
  </si>
  <si>
    <r>
      <rPr>
        <sz val="11"/>
        <color rgb="FF000000"/>
        <rFont val="Dialog.plain"/>
        <charset val="134"/>
      </rPr>
      <t>  120急救指挥调度平台运行保障</t>
    </r>
  </si>
  <si>
    <r>
      <rPr>
        <sz val="11"/>
        <color rgb="FF000000"/>
        <rFont val="Dialog.plain"/>
        <charset val="134"/>
      </rPr>
      <t>  执法专项经费</t>
    </r>
  </si>
  <si>
    <r>
      <rPr>
        <sz val="11"/>
        <color rgb="FF000000"/>
        <rFont val="Dialog.plain"/>
        <charset val="134"/>
      </rPr>
      <t>  血站专项资金</t>
    </r>
  </si>
  <si>
    <r>
      <rPr>
        <sz val="11"/>
        <color rgb="FF000000"/>
        <rFont val="Dialog.plain"/>
        <charset val="134"/>
      </rPr>
      <t>  艾滋病防治</t>
    </r>
  </si>
  <si>
    <r>
      <rPr>
        <sz val="11"/>
        <color rgb="FF000000"/>
        <rFont val="Dialog.plain"/>
        <charset val="134"/>
      </rPr>
      <t>  传染病报告管理</t>
    </r>
  </si>
  <si>
    <r>
      <rPr>
        <sz val="11"/>
        <color rgb="FF000000"/>
        <rFont val="Dialog.plain"/>
        <charset val="134"/>
      </rPr>
      <t>  信息系统运行维护费</t>
    </r>
  </si>
  <si>
    <r>
      <rPr>
        <sz val="11"/>
        <color rgb="FF000000"/>
        <rFont val="Dialog.plain"/>
        <charset val="134"/>
      </rPr>
      <t>  疾控机构能力建设</t>
    </r>
  </si>
  <si>
    <r>
      <rPr>
        <sz val="11"/>
        <color rgb="FF000000"/>
        <rFont val="Dialog.plain"/>
        <charset val="134"/>
      </rPr>
      <t>  四川省基层医疗信息系统维护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</si>
  <si>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</si>
  <si>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</si>
  <si>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</si>
  <si>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</si>
  <si>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</si>
  <si>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</si>
  <si>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</si>
  <si>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</si>
  <si>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</si>
  <si>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</si>
  <si>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</si>
  <si>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</si>
  <si>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</si>
  <si>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</si>
  <si>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</si>
  <si>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</si>
  <si>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</si>
  <si>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</si>
  <si>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部门（单位）预算项目支出绩效目标表</t>
  </si>
  <si>
    <r>
      <rPr>
        <sz val="11"/>
        <color rgb="FF000000"/>
        <rFont val="宋体"/>
        <charset val="134"/>
        <scheme val="minor"/>
      </rPr>
      <t>(202</t>
    </r>
    <r>
      <rPr>
        <sz val="10"/>
        <color rgb="FF000000"/>
        <rFont val="宋体"/>
        <charset val="134"/>
        <scheme val="minor"/>
      </rPr>
      <t>4年度)</t>
    </r>
  </si>
  <si>
    <t>项目名称</t>
  </si>
  <si>
    <t>会理麻风病人</t>
  </si>
  <si>
    <t>部门（单位）</t>
  </si>
  <si>
    <r>
      <rPr>
        <sz val="10"/>
        <color rgb="FF000000"/>
        <rFont val="宋体"/>
        <charset val="134"/>
        <scheme val="minor"/>
      </rPr>
      <t>项目资金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（万元）</t>
    </r>
  </si>
  <si>
    <t>年度资金总额</t>
  </si>
  <si>
    <t>财政拨款</t>
  </si>
  <si>
    <t>总体目标</t>
  </si>
  <si>
    <t>因历史原因，现有原攀枝花籍麻风病愈后病人6名在会理市麻风院康复治疗，6名病人均享受城乡医保，目前6名病人均60岁以上，除麻风病所致肢体残疾外，部分人员还患有肾病综合征、白内障等疾病，部分人员有听力丧失、行动不便等情况，均需要有人护理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</si>
  <si>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</si>
  <si>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</si>
  <si>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</si>
  <si>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</si>
  <si>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</si>
  <si>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</si>
  <si>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</si>
  <si>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麻风病人数</t>
  </si>
  <si>
    <r>
      <rPr>
        <sz val="11"/>
        <color rgb="FF000000"/>
        <rFont val="宋体"/>
        <charset val="134"/>
        <scheme val="minor"/>
      </rPr>
      <t>≤</t>
    </r>
    <r>
      <rPr>
        <sz val="10"/>
        <color rgb="FF000000"/>
        <rFont val="宋体"/>
        <charset val="134"/>
        <scheme val="minor"/>
      </rPr>
      <t>6人</t>
    </r>
  </si>
  <si>
    <t>质量指标</t>
  </si>
  <si>
    <t>保障病人基本治疗和生活</t>
  </si>
  <si>
    <t>病人得到治疗，生活有保障</t>
  </si>
  <si>
    <t>时效指标</t>
  </si>
  <si>
    <t>工作时限</t>
  </si>
  <si>
    <t>1年</t>
  </si>
  <si>
    <t> 成本指标</t>
  </si>
  <si>
    <t>经济成本指标</t>
  </si>
  <si>
    <t>治疗费用</t>
  </si>
  <si>
    <t>3万元</t>
  </si>
  <si>
    <t>效益指标</t>
  </si>
  <si>
    <t>社会效益指标</t>
  </si>
  <si>
    <t>病人老有所依、老有所靠、病有所医</t>
  </si>
  <si>
    <t>病人得到治疗，社会和谐稳定</t>
  </si>
  <si>
    <t>满意度指标</t>
  </si>
  <si>
    <t>服务对象满意度指标</t>
  </si>
  <si>
    <t>服务对象满意度</t>
  </si>
  <si>
    <t>≥90%</t>
  </si>
  <si>
    <t>表6-2</t>
  </si>
  <si>
    <t>入驻政务中心单位租金、物业费及水电费</t>
  </si>
  <si>
    <t>保障单位在政务中心的政策运转。</t>
  </si>
  <si>
    <t>窗口人数</t>
  </si>
  <si>
    <t>1人</t>
  </si>
  <si>
    <t>预算执行偏离度</t>
  </si>
  <si>
    <t>≤5%</t>
  </si>
  <si>
    <t>拨付时限</t>
  </si>
  <si>
    <t>2024年</t>
  </si>
  <si>
    <t>运转经费</t>
  </si>
  <si>
    <t>20961.2元</t>
  </si>
  <si>
    <t>服务群众工作</t>
  </si>
  <si>
    <t>不断提高</t>
  </si>
  <si>
    <t>表6-3</t>
  </si>
  <si>
    <t>信息系统维护</t>
  </si>
  <si>
    <t>单位监控系统、视频会议系统等信息网络运行维护</t>
  </si>
  <si>
    <t>监控系统</t>
  </si>
  <si>
    <t>1套</t>
  </si>
  <si>
    <t>视频会议系统</t>
  </si>
  <si>
    <t>运行维护费</t>
  </si>
  <si>
    <t>20万元</t>
  </si>
  <si>
    <t>满足工作需要</t>
  </si>
  <si>
    <t>确保单位正常运转</t>
  </si>
  <si>
    <t>表6-4</t>
  </si>
  <si>
    <t>精神卫生工作专项</t>
  </si>
  <si>
    <t>加快推进社会心理服务体系建设。</t>
  </si>
  <si>
    <t>在册精神障碍患者规范管理率</t>
  </si>
  <si>
    <t>≥97%</t>
  </si>
  <si>
    <t>面访率</t>
  </si>
  <si>
    <t>工作经费</t>
  </si>
  <si>
    <t>2万元</t>
  </si>
  <si>
    <t>推进社会心理服务体系建设</t>
  </si>
  <si>
    <t>进一步提高</t>
  </si>
  <si>
    <t>表6-5</t>
  </si>
  <si>
    <t>120急救指挥调度平台运行保障</t>
  </si>
  <si>
    <t>24小时受理"120"急救电话，高效、合理调派急救资源。负责全市院前急救日常指挥调度和出诊车辆的实时监管。确保"120"指挥调度平台、通信网络及UPS电源设备的正常运行。 负责全市紧急医学救据信息的统计、分析、发布及管理，通过实时的数据分析、统计，为全市指挥调度提供决策支持。 定期召开全市急诊急救质量分析及协调会，开展急救网络医院急诊急救质量控制检查。推进全市院前急救信息化建设，健全急救系统监测预警水平。推动院前急救调度信息与院内信息、跨部门信息共享与联动，提高指挥调度和信息分析处理能力。推动院前急救调度信息与院内信息、跨部门信息共享与联动，提高指挥调度和信息分析处理能力。</t>
  </si>
  <si>
    <t>系统运行维护</t>
  </si>
  <si>
    <t>120指挥调度系统正常运行</t>
  </si>
  <si>
    <t>≥95%</t>
  </si>
  <si>
    <t>运行维护时间</t>
  </si>
  <si>
    <t>120急救平台系统运维费</t>
  </si>
  <si>
    <t>10万元</t>
  </si>
  <si>
    <t>保证每位需求急救的群众得到及时救治</t>
  </si>
  <si>
    <t>群众满意率</t>
  </si>
  <si>
    <t>表6-6</t>
  </si>
  <si>
    <t>院前急救培训中心建设</t>
  </si>
  <si>
    <t>按照国卫医发（2020）19号文件要求提升专业技术人员急救水平，提升公众急救知识普及率，到2023年底完成院前急救培训中心建设，培养师资，积极开展培训，提升院前急救队伍急救技能，提升急救病人治愈率，增强普通大众的应急意识，重视急救知识的了解与学习，提高自救互救水平，让越来越多的人关注健康、重视急救，从而达到全民健康促进的目的。</t>
  </si>
  <si>
    <t>培训设备数量</t>
  </si>
  <si>
    <t>购买培训相关器材（心肺复苏模拟人4个，AED训练机6个，婴儿心肺复苏模拟人4个）</t>
  </si>
  <si>
    <t>培训设备合格率</t>
  </si>
  <si>
    <r>
      <rPr>
        <sz val="11"/>
        <color rgb="FF000000"/>
        <rFont val="宋体"/>
        <charset val="134"/>
        <scheme val="minor"/>
      </rPr>
      <t>≥</t>
    </r>
    <r>
      <rPr>
        <sz val="10"/>
        <color rgb="FF000000"/>
        <rFont val="宋体"/>
        <charset val="134"/>
        <scheme val="minor"/>
      </rPr>
      <t>95%</t>
    </r>
  </si>
  <si>
    <t>培训中心建设完成时间</t>
  </si>
  <si>
    <t>培训器材购买费用</t>
  </si>
  <si>
    <t>5万元</t>
  </si>
  <si>
    <t>院前急救队伍急救技能技术</t>
  </si>
  <si>
    <t>明显提升</t>
  </si>
  <si>
    <t>参与培训人员满意度</t>
  </si>
  <si>
    <t>表6-7</t>
  </si>
  <si>
    <t>执法专项经费</t>
  </si>
  <si>
    <t>其他资金</t>
  </si>
  <si>
    <t>在公共场所、学校卫生、生活饮用水、医疗服务、传染病防治、消毒卫生、职业卫生、放射卫生、计划生育、妇幼保健、基本药物制度、卫生监督协管等领域开展综合监督执法工作，保障我市广大人民群众合法的健康权益。</t>
  </si>
  <si>
    <t>工作数量</t>
  </si>
  <si>
    <t>预算编制准确率</t>
  </si>
  <si>
    <t>100%</t>
  </si>
  <si>
    <t>资金拨付及时率</t>
  </si>
  <si>
    <t>完成日常综合执法监督</t>
  </si>
  <si>
    <t>48600元</t>
  </si>
  <si>
    <t>社会效益</t>
  </si>
  <si>
    <t>保障我市广大人民群众合法的健康权益</t>
  </si>
  <si>
    <t>良好</t>
  </si>
  <si>
    <t>被监督对象满意度</t>
  </si>
  <si>
    <t>90%</t>
  </si>
  <si>
    <t>表6-8</t>
  </si>
  <si>
    <t>血液专项资金</t>
  </si>
  <si>
    <t>加强宣传招募，千人口献血率达16，采血20000人次，充分保障临床用血需求；加强采供血能力建设，血液血清学和核酸检测全覆盖，确保血液质量符合国家标准要求，无重大血液安全事故发生。</t>
  </si>
  <si>
    <t>采血人次</t>
  </si>
  <si>
    <t>20000人次</t>
  </si>
  <si>
    <t>千人口献血率</t>
  </si>
  <si>
    <t>16‰</t>
  </si>
  <si>
    <t>血液检测覆盖率</t>
  </si>
  <si>
    <r>
      <rPr>
        <sz val="10"/>
        <color rgb="FF000000"/>
        <rFont val="宋体"/>
        <charset val="134"/>
        <scheme val="minor"/>
      </rPr>
      <t>100%</t>
    </r>
    <r>
      <rPr>
        <sz val="10"/>
        <color rgb="FF000000"/>
        <rFont val="宋体"/>
        <charset val="134"/>
        <scheme val="minor"/>
      </rPr>
      <t xml:space="preserve">
</t>
    </r>
  </si>
  <si>
    <t>血液血清学和核酸检测覆盖率</t>
  </si>
  <si>
    <t>血液质量满足国家标准率</t>
  </si>
  <si>
    <t>试剂耗材质量合格率</t>
  </si>
  <si>
    <t>完成时限</t>
  </si>
  <si>
    <t>血液采集、制备、检测、供应等费用</t>
  </si>
  <si>
    <t>800万元</t>
  </si>
  <si>
    <t>临床用血充分保障</t>
  </si>
  <si>
    <t>经济效益指标</t>
  </si>
  <si>
    <t>上缴非税收入</t>
  </si>
  <si>
    <t>1600万元</t>
  </si>
  <si>
    <t>生态效益指标</t>
  </si>
  <si>
    <t>医疗废物、污水处理达标</t>
  </si>
  <si>
    <t>用血机构满意度</t>
  </si>
  <si>
    <r>
      <rPr>
        <sz val="10"/>
        <color rgb="FF000000"/>
        <rFont val="宋体"/>
        <charset val="134"/>
        <scheme val="minor"/>
      </rPr>
      <t>大于等于95%</t>
    </r>
    <r>
      <rPr>
        <sz val="10"/>
        <color rgb="FF000000"/>
        <rFont val="宋体"/>
        <charset val="134"/>
        <scheme val="minor"/>
      </rPr>
      <t xml:space="preserve">
</t>
    </r>
  </si>
  <si>
    <t>献血者满意度</t>
  </si>
  <si>
    <t>表6-9</t>
  </si>
  <si>
    <t>艾滋病防治</t>
  </si>
  <si>
    <r>
      <rPr>
        <sz val="10"/>
        <color rgb="FF000000"/>
        <rFont val="宋体"/>
        <charset val="134"/>
        <scheme val="minor"/>
      </rPr>
      <t>项目资金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（元）</t>
    </r>
  </si>
  <si>
    <t>做好全市艾滋病的管理、宣传、免费检测等工作。</t>
  </si>
  <si>
    <t>艾滋病发病率</t>
  </si>
  <si>
    <t>低于全省平均水平</t>
  </si>
  <si>
    <t>艾滋病确证误差率</t>
  </si>
  <si>
    <t>预算内年度</t>
  </si>
  <si>
    <t>2024年 </t>
  </si>
  <si>
    <t>预算内</t>
  </si>
  <si>
    <t>等于7万元</t>
  </si>
  <si>
    <t>艾滋病感染者抗病毒治疗成功率</t>
  </si>
  <si>
    <t>98%</t>
  </si>
  <si>
    <t>群众满意度</t>
  </si>
  <si>
    <t>表6-10</t>
  </si>
  <si>
    <t>传染病管理</t>
  </si>
  <si>
    <t>做好流感、职业病、疟疾、地方病、鼠疫等疾病的预防控制工作</t>
  </si>
  <si>
    <t>传染病报告率</t>
  </si>
  <si>
    <t>通过上级业务考核</t>
  </si>
  <si>
    <t>考核达标</t>
  </si>
  <si>
    <t>工作完成时间</t>
  </si>
  <si>
    <t>成本</t>
  </si>
  <si>
    <t>5万</t>
  </si>
  <si>
    <t>传染病发病率</t>
  </si>
  <si>
    <t>持续降低</t>
  </si>
  <si>
    <t>90%以上</t>
  </si>
  <si>
    <t>表6-11</t>
  </si>
  <si>
    <t>疾控机构能力建设</t>
  </si>
  <si>
    <t>实验室现有电梯已使用20年，经专业机构鉴定已无法维修，为了保证实验室的正常运转，需购置电梯一套</t>
  </si>
  <si>
    <t>购置电梯</t>
  </si>
  <si>
    <t>一套</t>
  </si>
  <si>
    <t>电梯质量</t>
  </si>
  <si>
    <t>达国家标准</t>
  </si>
  <si>
    <t>2024年完成</t>
  </si>
  <si>
    <t>购置成本</t>
  </si>
  <si>
    <t>18万元</t>
  </si>
  <si>
    <t>保证实验室按时完成检验检测任务</t>
  </si>
  <si>
    <t>表6-12</t>
  </si>
  <si>
    <t>做好体检系统、中国疾控系统、传染病信息系统的运行和维护</t>
  </si>
  <si>
    <t>保障信息系统数量</t>
  </si>
  <si>
    <t>3套</t>
  </si>
  <si>
    <t>所有信息系统达标率</t>
  </si>
  <si>
    <t>8万元</t>
  </si>
  <si>
    <t>疾控信息正常报送</t>
  </si>
  <si>
    <t>表6-13</t>
  </si>
  <si>
    <t>四川省基层医疗信息系统维护</t>
  </si>
  <si>
    <t>对基层系统开展系统运维服务，确保系统正常运行，提升我市基层医疗卫生机构信息化服务管理水平。</t>
  </si>
  <si>
    <t>完成时间</t>
  </si>
  <si>
    <t>软、硬件维护</t>
  </si>
  <si>
    <t>网络安全等级测评</t>
  </si>
  <si>
    <t>基层医疗系统正常使用</t>
  </si>
  <si>
    <t>基层医疗机构满意度</t>
  </si>
  <si>
    <t>成本指标</t>
  </si>
  <si>
    <t>≥16万元</t>
  </si>
  <si>
    <t>表7</t>
  </si>
  <si>
    <t>部门整体支出绩效目标表</t>
  </si>
  <si>
    <t>（2024年度）</t>
  </si>
  <si>
    <t>部门（单位）名称</t>
  </si>
  <si>
    <t>攀枝花市卫生健康委员会部门</t>
  </si>
  <si>
    <t>年度
主要
任务</t>
  </si>
  <si>
    <t>任务名称</t>
  </si>
  <si>
    <t>主要内容</t>
  </si>
  <si>
    <t>深化公立医院综合改革</t>
  </si>
  <si>
    <t>持续深化公立医院综合改革，推动公立医院高质量发展，加快健全现代医院管理制度。</t>
  </si>
  <si>
    <t>重大传染病防控</t>
  </si>
  <si>
    <t>进一步完善“政府组织领导、部门各负其责、全社会共同参与”的防治机制。</t>
  </si>
  <si>
    <t>卫生健康人才培养</t>
  </si>
  <si>
    <t>完成各项卫生健康培训任务，实施城乡医疗卫生对口支援“传帮带”。</t>
  </si>
  <si>
    <t>中医药事业传承与发展</t>
  </si>
  <si>
    <t>提升中医类医院传染病防治能力，扶优补短。</t>
  </si>
  <si>
    <t>提升基层服务能力</t>
  </si>
  <si>
    <t>进一步完善分级诊疗体系建设，积极推进紧密型城市医疗集团试点。</t>
  </si>
  <si>
    <t>年度部门整体支出预算资金（万元）</t>
  </si>
  <si>
    <t>资金总额</t>
  </si>
  <si>
    <t>年度
总体
目标</t>
  </si>
  <si>
    <t>以习近平新时代中国特色社会主义思想为指导，全面学习把握党的二十大精神，聚焦卫生健康服务均衡发展、高质量发展，坚持以人民健康为中心，以健全公共卫生体系为重点，全面推进攀枝花市高质量发展建设共同富裕试验区。</t>
  </si>
  <si>
    <t>年
度
绩
效
指
标</t>
  </si>
  <si>
    <t>完成指标</t>
  </si>
  <si>
    <t>保障单位数量</t>
  </si>
  <si>
    <t>11个</t>
  </si>
  <si>
    <t>足额保障率</t>
  </si>
  <si>
    <t>结余率</t>
  </si>
  <si>
    <t>控制在预算内</t>
  </si>
  <si>
    <t>参培住院医师业务水平</t>
  </si>
  <si>
    <t>卫生应急队伍应对突发事件处置能力</t>
  </si>
  <si>
    <t>较上年增强</t>
  </si>
  <si>
    <t>满
意
度
指
标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</si>
</sst>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7">
    <font>
      <sz val="11"/>
      <color indexed="8"/>
      <name val="宋体"/>
      <charset val="1"/>
      <scheme val="minor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name val="宋体"/>
      <charset val="1"/>
      <scheme val="minor"/>
    </font>
    <font>
      <sz val="9"/>
      <name val="SimSun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11"/>
      <name val="Arial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4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6" fillId="19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40" fillId="26" borderId="43" applyNumberFormat="false" applyAlignment="false" applyProtection="false">
      <alignment vertical="center"/>
    </xf>
    <xf numFmtId="0" fontId="35" fillId="20" borderId="41" applyNumberFormat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37" fillId="0" borderId="42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0" borderId="42" applyNumberFormat="false" applyFill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9" fillId="0" borderId="39" applyNumberFormat="false" applyFill="false" applyAlignment="false" applyProtection="false">
      <alignment vertical="center"/>
    </xf>
    <xf numFmtId="0" fontId="30" fillId="0" borderId="40" applyNumberFormat="false" applyFill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41" fillId="0" borderId="4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42" fontId="28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8" fillId="7" borderId="38" applyNumberFormat="false" applyFont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43" fillId="26" borderId="45" applyNumberFormat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9" fontId="28" fillId="0" borderId="0" applyFont="false" applyFill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44" fontId="28" fillId="0" borderId="0" applyFont="false" applyFill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44" fillId="34" borderId="45" applyNumberFormat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</cellStyleXfs>
  <cellXfs count="176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left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 applyProtection="true">
      <alignment horizontal="center" vertical="center" wrapText="true"/>
    </xf>
    <xf numFmtId="0" fontId="4" fillId="0" borderId="13" xfId="0" applyFont="true" applyFill="true" applyBorder="true" applyAlignment="true" applyProtection="true">
      <alignment horizontal="center" vertical="center"/>
    </xf>
    <xf numFmtId="0" fontId="4" fillId="0" borderId="14" xfId="0" applyFont="true" applyFill="true" applyBorder="true" applyAlignment="true" applyProtection="true">
      <alignment horizontal="center" vertical="center"/>
    </xf>
    <xf numFmtId="0" fontId="4" fillId="0" borderId="15" xfId="0" applyFont="true" applyFill="true" applyBorder="true" applyAlignment="true">
      <alignment horizontal="left" vertical="center" wrapText="true"/>
    </xf>
    <xf numFmtId="0" fontId="4" fillId="0" borderId="16" xfId="0" applyFont="true" applyFill="true" applyBorder="true" applyAlignment="true" applyProtection="true">
      <alignment horizontal="center" vertical="center"/>
    </xf>
    <xf numFmtId="0" fontId="4" fillId="0" borderId="17" xfId="0" applyFont="true" applyFill="true" applyBorder="true" applyAlignment="true" applyProtection="true">
      <alignment horizontal="center" vertical="center"/>
    </xf>
    <xf numFmtId="0" fontId="4" fillId="0" borderId="9" xfId="0" applyFont="true" applyFill="true" applyBorder="true" applyAlignment="true" applyProtection="true">
      <alignment horizontal="center" vertical="center"/>
    </xf>
    <xf numFmtId="0" fontId="4" fillId="0" borderId="10" xfId="0" applyFont="true" applyFill="true" applyBorder="true" applyAlignment="true" applyProtection="true">
      <alignment horizontal="center" vertical="center"/>
    </xf>
    <xf numFmtId="0" fontId="4" fillId="0" borderId="0" xfId="0" applyFont="true" applyFill="true" applyBorder="true" applyAlignment="true" applyProtection="true">
      <alignment horizontal="left"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0" fontId="4" fillId="0" borderId="18" xfId="0" applyFont="true" applyFill="true" applyBorder="true" applyAlignment="true">
      <alignment horizontal="center" vertical="center" wrapText="true"/>
    </xf>
    <xf numFmtId="0" fontId="4" fillId="0" borderId="19" xfId="0" applyFont="true" applyFill="true" applyBorder="true" applyAlignment="true">
      <alignment horizontal="center" vertical="center" wrapText="true"/>
    </xf>
    <xf numFmtId="0" fontId="4" fillId="0" borderId="20" xfId="0" applyFont="true" applyFill="true" applyBorder="true" applyAlignment="true">
      <alignment horizontal="center" vertical="center" wrapText="true"/>
    </xf>
    <xf numFmtId="0" fontId="4" fillId="0" borderId="21" xfId="0" applyFont="true" applyFill="true" applyBorder="true" applyAlignment="true" applyProtection="true">
      <alignment horizontal="center" vertical="center"/>
    </xf>
    <xf numFmtId="0" fontId="4" fillId="0" borderId="22" xfId="0" applyFont="true" applyFill="true" applyBorder="true" applyAlignment="true" applyProtection="true">
      <alignment horizontal="center" vertical="center"/>
    </xf>
    <xf numFmtId="0" fontId="5" fillId="0" borderId="0" xfId="0" applyFont="true">
      <alignment vertical="center"/>
    </xf>
    <xf numFmtId="0" fontId="4" fillId="0" borderId="23" xfId="0" applyFont="true" applyFill="true" applyBorder="true" applyAlignment="true">
      <alignment horizontal="center" vertical="center" wrapText="true"/>
    </xf>
    <xf numFmtId="0" fontId="4" fillId="0" borderId="24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 applyProtection="true">
      <alignment horizontal="left" vertical="center" wrapText="true"/>
    </xf>
    <xf numFmtId="0" fontId="4" fillId="0" borderId="10" xfId="0" applyFont="true" applyFill="true" applyBorder="true" applyAlignment="true" applyProtection="true">
      <alignment horizontal="left" vertical="center"/>
    </xf>
    <xf numFmtId="0" fontId="4" fillId="0" borderId="25" xfId="0" applyFont="true" applyFill="true" applyBorder="true" applyAlignment="true" applyProtection="true">
      <alignment horizontal="left" vertical="center"/>
    </xf>
    <xf numFmtId="0" fontId="4" fillId="0" borderId="26" xfId="0" applyFont="true" applyFill="true" applyBorder="true" applyAlignment="true" applyProtection="true">
      <alignment horizontal="center" vertical="center"/>
    </xf>
    <xf numFmtId="0" fontId="4" fillId="0" borderId="24" xfId="0" applyFont="true" applyFill="true" applyBorder="true" applyAlignment="true">
      <alignment horizontal="center" vertical="center" wrapText="true"/>
    </xf>
    <xf numFmtId="0" fontId="4" fillId="0" borderId="25" xfId="0" applyFont="true" applyFill="true" applyBorder="true" applyAlignment="true" applyProtection="true">
      <alignment horizontal="center" vertical="center"/>
    </xf>
    <xf numFmtId="0" fontId="4" fillId="0" borderId="27" xfId="0" applyFont="true" applyFill="true" applyBorder="true" applyAlignment="true" applyProtection="true">
      <alignment horizontal="left" vertical="center"/>
    </xf>
    <xf numFmtId="0" fontId="4" fillId="0" borderId="2" xfId="0" applyFont="true" applyFill="true" applyBorder="true" applyAlignment="true" applyProtection="true">
      <alignment horizontal="left" vertical="center"/>
    </xf>
    <xf numFmtId="0" fontId="4" fillId="0" borderId="21" xfId="0" applyFont="true" applyFill="true" applyBorder="true" applyAlignment="true">
      <alignment horizontal="left" vertical="center" wrapText="true"/>
    </xf>
    <xf numFmtId="0" fontId="4" fillId="0" borderId="22" xfId="0" applyFont="true" applyFill="true" applyBorder="true" applyAlignment="true">
      <alignment horizontal="left" vertical="center" wrapText="true"/>
    </xf>
    <xf numFmtId="9" fontId="4" fillId="0" borderId="21" xfId="0" applyNumberFormat="true" applyFont="true" applyFill="true" applyBorder="true" applyAlignment="true">
      <alignment horizontal="left" vertical="center" wrapText="true"/>
    </xf>
    <xf numFmtId="0" fontId="1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49" fontId="6" fillId="0" borderId="2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/>
    </xf>
    <xf numFmtId="0" fontId="6" fillId="0" borderId="19" xfId="0" applyFont="true" applyBorder="true" applyAlignment="true">
      <alignment horizontal="center" vertical="center" wrapText="true"/>
    </xf>
    <xf numFmtId="49" fontId="6" fillId="0" borderId="2" xfId="0" applyNumberFormat="true" applyFont="true" applyBorder="true" applyAlignment="true">
      <alignment horizontal="left" vertical="center" wrapText="true"/>
    </xf>
    <xf numFmtId="0" fontId="6" fillId="0" borderId="11" xfId="0" applyFont="true" applyBorder="true" applyAlignment="true">
      <alignment horizontal="center" vertical="center"/>
    </xf>
    <xf numFmtId="0" fontId="6" fillId="0" borderId="11" xfId="0" applyFont="true" applyBorder="true" applyAlignment="true">
      <alignment horizontal="left" vertical="center"/>
    </xf>
    <xf numFmtId="0" fontId="6" fillId="0" borderId="0" xfId="0" applyFont="true" applyAlignment="true">
      <alignment horizontal="center" vertical="center"/>
    </xf>
    <xf numFmtId="49" fontId="6" fillId="0" borderId="4" xfId="0" applyNumberFormat="true" applyFont="true" applyBorder="true" applyAlignment="true">
      <alignment horizontal="left" vertical="center" wrapText="true"/>
    </xf>
    <xf numFmtId="0" fontId="6" fillId="0" borderId="21" xfId="0" applyFont="true" applyBorder="true" applyAlignment="true">
      <alignment horizontal="center" vertical="center" wrapText="true"/>
    </xf>
    <xf numFmtId="4" fontId="6" fillId="0" borderId="2" xfId="0" applyNumberFormat="true" applyFont="true" applyBorder="true" applyAlignment="true">
      <alignment horizontal="left" vertical="center"/>
    </xf>
    <xf numFmtId="9" fontId="7" fillId="0" borderId="2" xfId="0" applyNumberFormat="true" applyFont="true" applyBorder="true" applyAlignment="true">
      <alignment horizontal="left" vertical="center"/>
    </xf>
    <xf numFmtId="0" fontId="6" fillId="0" borderId="2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left" vertical="center" wrapText="true"/>
    </xf>
    <xf numFmtId="3" fontId="6" fillId="0" borderId="2" xfId="0" applyNumberFormat="true" applyFont="true" applyBorder="true" applyAlignment="true">
      <alignment horizontal="left" vertical="center"/>
    </xf>
    <xf numFmtId="9" fontId="6" fillId="0" borderId="11" xfId="0" applyNumberFormat="true" applyFont="true" applyBorder="true" applyAlignment="true">
      <alignment horizontal="left" vertical="center"/>
    </xf>
    <xf numFmtId="0" fontId="7" fillId="0" borderId="2" xfId="0" applyFont="true" applyBorder="true" applyAlignment="true">
      <alignment horizontal="left" vertical="center"/>
    </xf>
    <xf numFmtId="0" fontId="6" fillId="0" borderId="5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6" fillId="0" borderId="11" xfId="0" applyFont="true" applyBorder="true" applyAlignment="true">
      <alignment horizontal="left" vertical="center" wrapText="true"/>
    </xf>
    <xf numFmtId="49" fontId="5" fillId="0" borderId="2" xfId="0" applyNumberFormat="true" applyFont="true" applyBorder="true" applyAlignment="true">
      <alignment horizontal="left" vertical="center" wrapText="true"/>
    </xf>
    <xf numFmtId="0" fontId="6" fillId="0" borderId="11" xfId="0" applyFont="true" applyBorder="true">
      <alignment vertical="center"/>
    </xf>
    <xf numFmtId="49" fontId="6" fillId="0" borderId="2" xfId="0" applyNumberFormat="true" applyFont="true" applyBorder="true" applyAlignment="true">
      <alignment vertical="center" wrapText="true"/>
    </xf>
    <xf numFmtId="49" fontId="6" fillId="0" borderId="1" xfId="0" applyNumberFormat="true" applyFont="true" applyBorder="true" applyAlignment="true">
      <alignment vertical="center" wrapText="true"/>
    </xf>
    <xf numFmtId="0" fontId="6" fillId="0" borderId="2" xfId="0" applyFont="true" applyBorder="true" applyAlignment="true">
      <alignment vertical="center" wrapText="true"/>
    </xf>
    <xf numFmtId="0" fontId="7" fillId="0" borderId="2" xfId="0" applyFont="true" applyBorder="true">
      <alignment vertical="center"/>
    </xf>
    <xf numFmtId="0" fontId="6" fillId="0" borderId="5" xfId="0" applyFont="true" applyBorder="true">
      <alignment vertical="center"/>
    </xf>
    <xf numFmtId="0" fontId="6" fillId="0" borderId="2" xfId="0" applyFont="true" applyBorder="true">
      <alignment vertical="center"/>
    </xf>
    <xf numFmtId="0" fontId="6" fillId="0" borderId="4" xfId="0" applyFont="true" applyBorder="true" applyAlignment="true">
      <alignment vertical="center" wrapText="true"/>
    </xf>
    <xf numFmtId="0" fontId="6" fillId="0" borderId="21" xfId="0" applyFont="true" applyBorder="true" applyAlignment="true">
      <alignment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8" fillId="0" borderId="28" xfId="0" applyFont="true" applyBorder="true">
      <alignment vertical="center"/>
    </xf>
    <xf numFmtId="0" fontId="9" fillId="0" borderId="28" xfId="0" applyFont="true" applyBorder="true">
      <alignment vertical="center"/>
    </xf>
    <xf numFmtId="0" fontId="10" fillId="0" borderId="28" xfId="0" applyFont="true" applyBorder="true" applyAlignment="true">
      <alignment horizontal="center" vertical="center"/>
    </xf>
    <xf numFmtId="0" fontId="8" fillId="0" borderId="29" xfId="0" applyFont="true" applyBorder="true">
      <alignment vertical="center"/>
    </xf>
    <xf numFmtId="0" fontId="9" fillId="0" borderId="29" xfId="0" applyFont="true" applyBorder="true" applyAlignment="true">
      <alignment horizontal="left" vertical="center"/>
    </xf>
    <xf numFmtId="0" fontId="8" fillId="0" borderId="30" xfId="0" applyFont="true" applyBorder="true">
      <alignment vertical="center"/>
    </xf>
    <xf numFmtId="0" fontId="11" fillId="2" borderId="31" xfId="0" applyFont="true" applyFill="true" applyBorder="true" applyAlignment="true">
      <alignment horizontal="center" vertical="center"/>
    </xf>
    <xf numFmtId="0" fontId="8" fillId="0" borderId="30" xfId="0" applyFont="true" applyBorder="true" applyAlignment="true">
      <alignment vertical="center" wrapText="true"/>
    </xf>
    <xf numFmtId="0" fontId="12" fillId="0" borderId="30" xfId="0" applyFont="true" applyBorder="true">
      <alignment vertical="center"/>
    </xf>
    <xf numFmtId="0" fontId="11" fillId="0" borderId="31" xfId="0" applyFont="true" applyBorder="true" applyAlignment="true">
      <alignment horizontal="center" vertical="center"/>
    </xf>
    <xf numFmtId="0" fontId="9" fillId="3" borderId="31" xfId="0" applyFont="true" applyFill="true" applyBorder="true" applyAlignment="true">
      <alignment horizontal="left" vertical="center"/>
    </xf>
    <xf numFmtId="0" fontId="8" fillId="0" borderId="32" xfId="0" applyFont="true" applyBorder="true">
      <alignment vertical="center"/>
    </xf>
    <xf numFmtId="0" fontId="8" fillId="0" borderId="32" xfId="0" applyFont="true" applyBorder="true" applyAlignment="true">
      <alignment vertical="center" wrapText="true"/>
    </xf>
    <xf numFmtId="4" fontId="11" fillId="0" borderId="31" xfId="0" applyNumberFormat="true" applyFont="true" applyBorder="true" applyAlignment="true">
      <alignment horizontal="right" vertical="center"/>
    </xf>
    <xf numFmtId="0" fontId="9" fillId="3" borderId="31" xfId="0" applyFont="true" applyFill="true" applyBorder="true" applyAlignment="true">
      <alignment horizontal="left" vertical="center" wrapText="true"/>
    </xf>
    <xf numFmtId="4" fontId="9" fillId="0" borderId="31" xfId="0" applyNumberFormat="true" applyFont="true" applyBorder="true" applyAlignment="true">
      <alignment horizontal="right" vertical="center"/>
    </xf>
    <xf numFmtId="4" fontId="9" fillId="3" borderId="31" xfId="0" applyNumberFormat="true" applyFont="true" applyFill="true" applyBorder="true" applyAlignment="true">
      <alignment horizontal="right" vertical="center"/>
    </xf>
    <xf numFmtId="0" fontId="9" fillId="0" borderId="28" xfId="0" applyFont="true" applyBorder="true" applyAlignment="true">
      <alignment horizontal="right" vertical="center" wrapText="true"/>
    </xf>
    <xf numFmtId="0" fontId="9" fillId="0" borderId="29" xfId="0" applyFont="true" applyBorder="true" applyAlignment="true">
      <alignment horizontal="center" vertical="center"/>
    </xf>
    <xf numFmtId="0" fontId="8" fillId="0" borderId="33" xfId="0" applyFont="true" applyBorder="true">
      <alignment vertical="center"/>
    </xf>
    <xf numFmtId="0" fontId="8" fillId="0" borderId="34" xfId="0" applyFont="true" applyBorder="true">
      <alignment vertical="center"/>
    </xf>
    <xf numFmtId="0" fontId="8" fillId="0" borderId="34" xfId="0" applyFont="true" applyBorder="true" applyAlignment="true">
      <alignment vertical="center" wrapText="true"/>
    </xf>
    <xf numFmtId="0" fontId="12" fillId="0" borderId="34" xfId="0" applyFont="true" applyBorder="true" applyAlignment="true">
      <alignment vertical="center" wrapText="true"/>
    </xf>
    <xf numFmtId="0" fontId="8" fillId="0" borderId="35" xfId="0" applyFont="true" applyBorder="true" applyAlignment="true">
      <alignment vertical="center" wrapText="true"/>
    </xf>
    <xf numFmtId="0" fontId="13" fillId="0" borderId="28" xfId="0" applyFont="true" applyBorder="true" applyAlignment="true">
      <alignment vertical="center" wrapText="true"/>
    </xf>
    <xf numFmtId="0" fontId="8" fillId="0" borderId="28" xfId="0" applyFont="true" applyBorder="true" applyAlignment="true">
      <alignment vertical="center" wrapText="true"/>
    </xf>
    <xf numFmtId="0" fontId="11" fillId="2" borderId="31" xfId="0" applyFont="true" applyFill="true" applyBorder="true" applyAlignment="true">
      <alignment horizontal="center" vertical="center" wrapText="true"/>
    </xf>
    <xf numFmtId="0" fontId="14" fillId="0" borderId="0" xfId="0" applyFont="true">
      <alignment vertical="center"/>
    </xf>
    <xf numFmtId="49" fontId="0" fillId="0" borderId="0" xfId="0" applyNumberFormat="true" applyFont="true">
      <alignment vertical="center"/>
    </xf>
    <xf numFmtId="49" fontId="9" fillId="0" borderId="28" xfId="0" applyNumberFormat="true" applyFont="true" applyBorder="true">
      <alignment vertical="center"/>
    </xf>
    <xf numFmtId="49" fontId="10" fillId="0" borderId="28" xfId="0" applyNumberFormat="true" applyFont="true" applyBorder="true" applyAlignment="true">
      <alignment horizontal="center" vertical="center"/>
    </xf>
    <xf numFmtId="49" fontId="9" fillId="0" borderId="29" xfId="0" applyNumberFormat="true" applyFont="true" applyBorder="true" applyAlignment="true">
      <alignment horizontal="left" vertical="center"/>
    </xf>
    <xf numFmtId="0" fontId="11" fillId="2" borderId="36" xfId="0" applyFont="true" applyFill="true" applyBorder="true" applyAlignment="true">
      <alignment horizontal="center" vertical="center"/>
    </xf>
    <xf numFmtId="49" fontId="11" fillId="2" borderId="36" xfId="0" applyNumberFormat="true" applyFont="true" applyFill="true" applyBorder="true" applyAlignment="true">
      <alignment horizontal="center" vertical="center"/>
    </xf>
    <xf numFmtId="0" fontId="15" fillId="0" borderId="0" xfId="0" applyFont="true" applyBorder="true" applyAlignment="true">
      <alignment vertical="center" wrapText="true"/>
    </xf>
    <xf numFmtId="0" fontId="11" fillId="0" borderId="36" xfId="0" applyFont="true" applyBorder="true" applyAlignment="true">
      <alignment horizontal="center" vertical="center"/>
    </xf>
    <xf numFmtId="49" fontId="11" fillId="0" borderId="36" xfId="0" applyNumberFormat="true" applyFont="true" applyBorder="true" applyAlignment="true">
      <alignment horizontal="center" vertical="center"/>
    </xf>
    <xf numFmtId="0" fontId="9" fillId="0" borderId="36" xfId="0" applyFont="true" applyBorder="true" applyAlignment="true">
      <alignment horizontal="center" vertical="center" wrapText="true"/>
    </xf>
    <xf numFmtId="49" fontId="9" fillId="0" borderId="36" xfId="0" applyNumberFormat="true" applyFont="true" applyBorder="true" applyAlignment="true">
      <alignment horizontal="center" vertical="center" wrapText="true"/>
    </xf>
    <xf numFmtId="0" fontId="9" fillId="0" borderId="36" xfId="0" applyFont="true" applyBorder="true" applyAlignment="true">
      <alignment horizontal="left" vertical="center"/>
    </xf>
    <xf numFmtId="0" fontId="16" fillId="0" borderId="30" xfId="0" applyFont="true" applyBorder="true">
      <alignment vertical="center"/>
    </xf>
    <xf numFmtId="0" fontId="17" fillId="0" borderId="36" xfId="0" applyFont="true" applyBorder="true" applyAlignment="true">
      <alignment horizontal="center" vertical="center" wrapText="true"/>
    </xf>
    <xf numFmtId="49" fontId="17" fillId="0" borderId="36" xfId="0" applyNumberFormat="true" applyFont="true" applyBorder="true" applyAlignment="true">
      <alignment horizontal="center" vertical="center" wrapText="true"/>
    </xf>
    <xf numFmtId="0" fontId="17" fillId="0" borderId="36" xfId="0" applyFont="true" applyBorder="true" applyAlignment="true">
      <alignment horizontal="left" vertical="center"/>
    </xf>
    <xf numFmtId="49" fontId="18" fillId="0" borderId="36" xfId="0" applyNumberFormat="true" applyFont="true" applyBorder="true" applyAlignment="true">
      <alignment horizontal="center" vertical="center" wrapText="true"/>
    </xf>
    <xf numFmtId="0" fontId="19" fillId="0" borderId="28" xfId="0" applyFont="true" applyBorder="true" applyAlignment="true">
      <alignment horizontal="right" vertical="center" wrapText="true"/>
    </xf>
    <xf numFmtId="0" fontId="9" fillId="0" borderId="29" xfId="0" applyFont="true" applyBorder="true" applyAlignment="true">
      <alignment horizontal="right" vertical="center"/>
    </xf>
    <xf numFmtId="4" fontId="11" fillId="0" borderId="36" xfId="0" applyNumberFormat="true" applyFont="true" applyBorder="true" applyAlignment="true">
      <alignment horizontal="right" vertical="center"/>
    </xf>
    <xf numFmtId="0" fontId="9" fillId="0" borderId="36" xfId="0" applyFont="true" applyBorder="true" applyAlignment="true">
      <alignment horizontal="left" vertical="center" wrapText="true"/>
    </xf>
    <xf numFmtId="4" fontId="9" fillId="0" borderId="36" xfId="0" applyNumberFormat="true" applyFont="true" applyBorder="true" applyAlignment="true">
      <alignment horizontal="right" vertical="center"/>
    </xf>
    <xf numFmtId="0" fontId="18" fillId="0" borderId="36" xfId="0" applyFont="true" applyBorder="true" applyAlignment="true">
      <alignment horizontal="left" vertical="center" wrapText="true"/>
    </xf>
    <xf numFmtId="4" fontId="17" fillId="0" borderId="36" xfId="0" applyNumberFormat="true" applyFont="true" applyBorder="true" applyAlignment="true">
      <alignment horizontal="right" vertical="center"/>
    </xf>
    <xf numFmtId="0" fontId="13" fillId="0" borderId="34" xfId="0" applyFont="true" applyBorder="true" applyAlignment="true">
      <alignment vertical="center" wrapText="true"/>
    </xf>
    <xf numFmtId="0" fontId="15" fillId="0" borderId="34" xfId="0" applyFont="true" applyBorder="true" applyAlignment="true">
      <alignment vertical="center" wrapText="true"/>
    </xf>
    <xf numFmtId="0" fontId="16" fillId="0" borderId="0" xfId="0" applyFont="true">
      <alignment vertical="center"/>
    </xf>
    <xf numFmtId="49" fontId="8" fillId="0" borderId="32" xfId="0" applyNumberFormat="true" applyFont="true" applyBorder="true">
      <alignment vertical="center"/>
    </xf>
    <xf numFmtId="0" fontId="13" fillId="0" borderId="32" xfId="0" applyFont="true" applyBorder="true" applyAlignment="true">
      <alignment vertical="center" wrapText="true"/>
    </xf>
    <xf numFmtId="0" fontId="13" fillId="0" borderId="35" xfId="0" applyFont="true" applyBorder="true" applyAlignment="true">
      <alignment vertical="center" wrapText="true"/>
    </xf>
    <xf numFmtId="0" fontId="13" fillId="0" borderId="29" xfId="0" applyFont="true" applyBorder="true" applyAlignment="true">
      <alignment vertical="center" wrapText="true"/>
    </xf>
    <xf numFmtId="0" fontId="8" fillId="0" borderId="37" xfId="0" applyFont="true" applyBorder="true" applyAlignment="true">
      <alignment vertical="center" wrapText="true"/>
    </xf>
    <xf numFmtId="0" fontId="8" fillId="0" borderId="29" xfId="0" applyFont="true" applyBorder="true" applyAlignment="true">
      <alignment vertical="center" wrapText="true"/>
    </xf>
    <xf numFmtId="0" fontId="13" fillId="0" borderId="30" xfId="0" applyFont="true" applyBorder="true" applyAlignment="true">
      <alignment vertical="center" wrapText="true"/>
    </xf>
    <xf numFmtId="0" fontId="13" fillId="0" borderId="33" xfId="0" applyFont="true" applyBorder="true" applyAlignment="true">
      <alignment vertical="center" wrapText="true"/>
    </xf>
    <xf numFmtId="0" fontId="19" fillId="0" borderId="28" xfId="0" applyFont="true" applyBorder="true">
      <alignment vertical="center"/>
    </xf>
    <xf numFmtId="0" fontId="13" fillId="0" borderId="28" xfId="0" applyFont="true" applyBorder="true">
      <alignment vertical="center"/>
    </xf>
    <xf numFmtId="0" fontId="20" fillId="0" borderId="28" xfId="0" applyFont="true" applyBorder="true" applyAlignment="true">
      <alignment horizontal="center" vertical="center"/>
    </xf>
    <xf numFmtId="0" fontId="13" fillId="0" borderId="29" xfId="0" applyFont="true" applyBorder="true">
      <alignment vertical="center"/>
    </xf>
    <xf numFmtId="0" fontId="13" fillId="0" borderId="30" xfId="0" applyFont="true" applyBorder="true">
      <alignment vertical="center"/>
    </xf>
    <xf numFmtId="0" fontId="13" fillId="0" borderId="32" xfId="0" applyFont="true" applyBorder="true">
      <alignment vertical="center"/>
    </xf>
    <xf numFmtId="0" fontId="19" fillId="0" borderId="28" xfId="0" applyFont="true" applyBorder="true" applyAlignment="true">
      <alignment horizontal="right" vertical="center"/>
    </xf>
    <xf numFmtId="0" fontId="19" fillId="0" borderId="29" xfId="0" applyFont="true" applyBorder="true" applyAlignment="true">
      <alignment horizontal="center" vertical="center"/>
    </xf>
    <xf numFmtId="0" fontId="16" fillId="0" borderId="30" xfId="0" applyFont="true" applyBorder="true" applyAlignment="true">
      <alignment vertical="center" wrapText="true"/>
    </xf>
    <xf numFmtId="0" fontId="17" fillId="3" borderId="31" xfId="0" applyFont="true" applyFill="true" applyBorder="true" applyAlignment="true">
      <alignment horizontal="left" vertical="center"/>
    </xf>
    <xf numFmtId="0" fontId="18" fillId="3" borderId="31" xfId="0" applyFont="true" applyFill="true" applyBorder="true" applyAlignment="true">
      <alignment horizontal="left" vertical="center" wrapText="true"/>
    </xf>
    <xf numFmtId="4" fontId="17" fillId="0" borderId="31" xfId="0" applyNumberFormat="true" applyFont="true" applyBorder="true" applyAlignment="true">
      <alignment horizontal="right" vertical="center"/>
    </xf>
    <xf numFmtId="0" fontId="21" fillId="3" borderId="31" xfId="0" applyFont="true" applyFill="true" applyBorder="true" applyAlignment="true">
      <alignment horizontal="left" vertical="center" wrapText="true"/>
    </xf>
    <xf numFmtId="4" fontId="17" fillId="3" borderId="31" xfId="0" applyNumberFormat="true" applyFont="true" applyFill="true" applyBorder="true" applyAlignment="true">
      <alignment horizontal="right" vertical="center"/>
    </xf>
    <xf numFmtId="0" fontId="16" fillId="0" borderId="34" xfId="0" applyFont="true" applyBorder="true">
      <alignment vertical="center"/>
    </xf>
    <xf numFmtId="0" fontId="16" fillId="0" borderId="34" xfId="0" applyFont="true" applyBorder="true" applyAlignment="true">
      <alignment vertical="center" wrapText="true"/>
    </xf>
    <xf numFmtId="0" fontId="11" fillId="0" borderId="36" xfId="0" applyFont="true" applyBorder="true" applyAlignment="true">
      <alignment horizontal="center" vertical="center" wrapText="true"/>
    </xf>
    <xf numFmtId="0" fontId="22" fillId="0" borderId="30" xfId="0" applyFont="true" applyBorder="true" applyAlignment="true">
      <alignment vertical="center" wrapText="true"/>
    </xf>
    <xf numFmtId="0" fontId="22" fillId="0" borderId="36" xfId="0" applyFont="true" applyBorder="true" applyAlignment="true">
      <alignment vertical="center" wrapText="true"/>
    </xf>
    <xf numFmtId="0" fontId="23" fillId="0" borderId="30" xfId="0" applyFont="true" applyBorder="true" applyAlignment="true">
      <alignment vertical="center" wrapText="true"/>
    </xf>
    <xf numFmtId="0" fontId="22" fillId="0" borderId="32" xfId="0" applyFont="true" applyBorder="true" applyAlignment="true">
      <alignment vertical="center" wrapText="true"/>
    </xf>
    <xf numFmtId="0" fontId="22" fillId="0" borderId="34" xfId="0" applyFont="true" applyBorder="true" applyAlignment="true">
      <alignment vertical="center" wrapText="true"/>
    </xf>
    <xf numFmtId="0" fontId="23" fillId="0" borderId="34" xfId="0" applyFont="true" applyBorder="true" applyAlignment="true">
      <alignment vertical="center" wrapText="true"/>
    </xf>
    <xf numFmtId="0" fontId="13" fillId="0" borderId="37" xfId="0" applyFont="true" applyBorder="true" applyAlignment="true">
      <alignment vertical="center" wrapText="true"/>
    </xf>
    <xf numFmtId="0" fontId="24" fillId="0" borderId="0" xfId="0" applyFont="true" applyBorder="true" applyAlignment="true">
      <alignment horizontal="center" vertical="center" wrapText="true"/>
    </xf>
    <xf numFmtId="176" fontId="10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4" sqref="A4"/>
    </sheetView>
  </sheetViews>
  <sheetFormatPr defaultColWidth="10" defaultRowHeight="13.5" outlineLevelRow="2"/>
  <cols>
    <col min="1" max="1" width="143.616666666667" customWidth="true"/>
  </cols>
  <sheetData>
    <row r="1" ht="134" customHeight="true" spans="1:1">
      <c r="A1" s="174" t="s">
        <v>0</v>
      </c>
    </row>
    <row r="2" ht="134" customHeight="true" spans="1:1">
      <c r="A2" s="174" t="s">
        <v>1</v>
      </c>
    </row>
    <row r="3" ht="128.15" customHeight="true" spans="1:1">
      <c r="A3" s="175">
        <v>45356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87"/>
      <c r="B1" s="88"/>
      <c r="C1" s="111"/>
      <c r="D1" s="112"/>
      <c r="E1" s="112"/>
      <c r="F1" s="112"/>
      <c r="G1" s="112"/>
      <c r="H1" s="112"/>
      <c r="I1" s="104" t="s">
        <v>352</v>
      </c>
      <c r="J1" s="92"/>
    </row>
    <row r="2" ht="19.9" customHeight="true" spans="1:10">
      <c r="A2" s="87"/>
      <c r="B2" s="89" t="s">
        <v>353</v>
      </c>
      <c r="C2" s="89"/>
      <c r="D2" s="89"/>
      <c r="E2" s="89"/>
      <c r="F2" s="89"/>
      <c r="G2" s="89"/>
      <c r="H2" s="89"/>
      <c r="I2" s="89"/>
      <c r="J2" s="92" t="s">
        <v>3</v>
      </c>
    </row>
    <row r="3" ht="17.05" customHeight="true" spans="1:10">
      <c r="A3" s="90"/>
      <c r="B3" s="91" t="s">
        <v>5</v>
      </c>
      <c r="C3" s="91"/>
      <c r="D3" s="105"/>
      <c r="E3" s="105"/>
      <c r="F3" s="105"/>
      <c r="G3" s="105"/>
      <c r="H3" s="105"/>
      <c r="I3" s="105" t="s">
        <v>6</v>
      </c>
      <c r="J3" s="106"/>
    </row>
    <row r="4" ht="21.35" customHeight="true" spans="1:10">
      <c r="A4" s="92"/>
      <c r="B4" s="93" t="s">
        <v>354</v>
      </c>
      <c r="C4" s="93" t="s">
        <v>72</v>
      </c>
      <c r="D4" s="93" t="s">
        <v>355</v>
      </c>
      <c r="E4" s="93"/>
      <c r="F4" s="93"/>
      <c r="G4" s="93"/>
      <c r="H4" s="93"/>
      <c r="I4" s="93"/>
      <c r="J4" s="107"/>
    </row>
    <row r="5" ht="21.35" customHeight="true" spans="1:10">
      <c r="A5" s="94"/>
      <c r="B5" s="93"/>
      <c r="C5" s="93"/>
      <c r="D5" s="93" t="s">
        <v>60</v>
      </c>
      <c r="E5" s="113" t="s">
        <v>356</v>
      </c>
      <c r="F5" s="93" t="s">
        <v>357</v>
      </c>
      <c r="G5" s="93"/>
      <c r="H5" s="93"/>
      <c r="I5" s="93" t="s">
        <v>321</v>
      </c>
      <c r="J5" s="107"/>
    </row>
    <row r="6" ht="21.35" customHeight="true" spans="1:10">
      <c r="A6" s="94"/>
      <c r="B6" s="93"/>
      <c r="C6" s="93"/>
      <c r="D6" s="93"/>
      <c r="E6" s="113"/>
      <c r="F6" s="93" t="s">
        <v>202</v>
      </c>
      <c r="G6" s="93" t="s">
        <v>358</v>
      </c>
      <c r="H6" s="93" t="s">
        <v>359</v>
      </c>
      <c r="I6" s="93"/>
      <c r="J6" s="108"/>
    </row>
    <row r="7" ht="19.9" customHeight="true" spans="1:10">
      <c r="A7" s="95"/>
      <c r="B7" s="96"/>
      <c r="C7" s="96" t="s">
        <v>73</v>
      </c>
      <c r="D7" s="100">
        <v>540571</v>
      </c>
      <c r="E7" s="100"/>
      <c r="F7" s="100">
        <v>480816</v>
      </c>
      <c r="G7" s="100"/>
      <c r="H7" s="100">
        <v>480816</v>
      </c>
      <c r="I7" s="100">
        <v>59755</v>
      </c>
      <c r="J7" s="109"/>
    </row>
    <row r="8" ht="19.9" customHeight="true" spans="1:10">
      <c r="A8" s="94"/>
      <c r="B8" s="97"/>
      <c r="C8" s="101" t="s">
        <v>23</v>
      </c>
      <c r="D8" s="102">
        <v>540571</v>
      </c>
      <c r="E8" s="102"/>
      <c r="F8" s="102">
        <v>480816</v>
      </c>
      <c r="G8" s="102"/>
      <c r="H8" s="102">
        <v>480816</v>
      </c>
      <c r="I8" s="102">
        <v>59755</v>
      </c>
      <c r="J8" s="107"/>
    </row>
    <row r="9" ht="19.9" customHeight="true" spans="1:10">
      <c r="A9" s="94"/>
      <c r="B9" s="97" t="s">
        <v>74</v>
      </c>
      <c r="C9" s="101" t="s">
        <v>203</v>
      </c>
      <c r="D9" s="103">
        <v>52470</v>
      </c>
      <c r="E9" s="103"/>
      <c r="F9" s="103">
        <v>28350</v>
      </c>
      <c r="G9" s="103"/>
      <c r="H9" s="103">
        <v>28350</v>
      </c>
      <c r="I9" s="103">
        <v>24120</v>
      </c>
      <c r="J9" s="107"/>
    </row>
    <row r="10" ht="19.9" customHeight="true" spans="1:10">
      <c r="A10" s="94"/>
      <c r="B10" s="97" t="s">
        <v>86</v>
      </c>
      <c r="C10" s="101" t="s">
        <v>274</v>
      </c>
      <c r="D10" s="103">
        <v>103284</v>
      </c>
      <c r="E10" s="103"/>
      <c r="F10" s="103">
        <v>86184</v>
      </c>
      <c r="G10" s="103"/>
      <c r="H10" s="103">
        <v>86184</v>
      </c>
      <c r="I10" s="103">
        <v>17100</v>
      </c>
      <c r="J10" s="107"/>
    </row>
    <row r="11" ht="19.9" customHeight="true" spans="1:10">
      <c r="A11" s="94"/>
      <c r="B11" s="97" t="s">
        <v>90</v>
      </c>
      <c r="C11" s="101" t="s">
        <v>276</v>
      </c>
      <c r="D11" s="103">
        <v>165357</v>
      </c>
      <c r="E11" s="103"/>
      <c r="F11" s="103">
        <v>150822</v>
      </c>
      <c r="G11" s="103"/>
      <c r="H11" s="103">
        <v>150822</v>
      </c>
      <c r="I11" s="103">
        <v>14535</v>
      </c>
      <c r="J11" s="107"/>
    </row>
    <row r="12" ht="19.9" customHeight="true" spans="1:10">
      <c r="A12" s="94"/>
      <c r="B12" s="97" t="s">
        <v>92</v>
      </c>
      <c r="C12" s="101" t="s">
        <v>279</v>
      </c>
      <c r="D12" s="103">
        <v>192780</v>
      </c>
      <c r="E12" s="103"/>
      <c r="F12" s="103">
        <v>192780</v>
      </c>
      <c r="G12" s="103"/>
      <c r="H12" s="103">
        <v>192780</v>
      </c>
      <c r="I12" s="103"/>
      <c r="J12" s="107"/>
    </row>
    <row r="13" ht="19.9" customHeight="true" spans="1:10">
      <c r="A13" s="94"/>
      <c r="B13" s="97" t="s">
        <v>94</v>
      </c>
      <c r="C13" s="101" t="s">
        <v>282</v>
      </c>
      <c r="D13" s="103">
        <v>26680</v>
      </c>
      <c r="E13" s="103"/>
      <c r="F13" s="103">
        <v>22680</v>
      </c>
      <c r="G13" s="103"/>
      <c r="H13" s="103">
        <v>22680</v>
      </c>
      <c r="I13" s="103">
        <v>4000</v>
      </c>
      <c r="J13" s="107"/>
    </row>
    <row r="14" ht="8.5" customHeight="true" spans="1:10">
      <c r="A14" s="98"/>
      <c r="B14" s="98"/>
      <c r="C14" s="98"/>
      <c r="D14" s="98"/>
      <c r="E14" s="98"/>
      <c r="F14" s="98"/>
      <c r="G14" s="98"/>
      <c r="H14" s="98"/>
      <c r="I14" s="98"/>
      <c r="J14" s="110"/>
    </row>
  </sheetData>
  <mergeCells count="10">
    <mergeCell ref="B2:I2"/>
    <mergeCell ref="B3:C3"/>
    <mergeCell ref="D4:I4"/>
    <mergeCell ref="F5:H5"/>
    <mergeCell ref="A9:A13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87"/>
      <c r="B1" s="88"/>
      <c r="C1" s="88"/>
      <c r="D1" s="88"/>
      <c r="E1" s="111"/>
      <c r="F1" s="111"/>
      <c r="G1" s="112"/>
      <c r="H1" s="112"/>
      <c r="I1" s="104" t="s">
        <v>360</v>
      </c>
      <c r="J1" s="92"/>
    </row>
    <row r="2" ht="19.9" customHeight="true" spans="1:10">
      <c r="A2" s="87"/>
      <c r="B2" s="89" t="s">
        <v>361</v>
      </c>
      <c r="C2" s="89"/>
      <c r="D2" s="89"/>
      <c r="E2" s="89"/>
      <c r="F2" s="89"/>
      <c r="G2" s="89"/>
      <c r="H2" s="89"/>
      <c r="I2" s="89"/>
      <c r="J2" s="92" t="s">
        <v>3</v>
      </c>
    </row>
    <row r="3" ht="17.05" customHeight="true" spans="1:10">
      <c r="A3" s="90"/>
      <c r="B3" s="91" t="s">
        <v>5</v>
      </c>
      <c r="C3" s="91"/>
      <c r="D3" s="91"/>
      <c r="E3" s="91"/>
      <c r="F3" s="91"/>
      <c r="G3" s="90"/>
      <c r="H3" s="90"/>
      <c r="I3" s="105" t="s">
        <v>6</v>
      </c>
      <c r="J3" s="106"/>
    </row>
    <row r="4" ht="21.35" customHeight="true" spans="1:10">
      <c r="A4" s="92"/>
      <c r="B4" s="93" t="s">
        <v>9</v>
      </c>
      <c r="C4" s="93"/>
      <c r="D4" s="93"/>
      <c r="E4" s="93"/>
      <c r="F4" s="93"/>
      <c r="G4" s="93" t="s">
        <v>362</v>
      </c>
      <c r="H4" s="93"/>
      <c r="I4" s="93"/>
      <c r="J4" s="107"/>
    </row>
    <row r="5" ht="21.35" customHeight="true" spans="1:10">
      <c r="A5" s="94"/>
      <c r="B5" s="93" t="s">
        <v>102</v>
      </c>
      <c r="C5" s="93"/>
      <c r="D5" s="93"/>
      <c r="E5" s="93" t="s">
        <v>71</v>
      </c>
      <c r="F5" s="93" t="s">
        <v>72</v>
      </c>
      <c r="G5" s="93" t="s">
        <v>60</v>
      </c>
      <c r="H5" s="93" t="s">
        <v>98</v>
      </c>
      <c r="I5" s="93" t="s">
        <v>99</v>
      </c>
      <c r="J5" s="107"/>
    </row>
    <row r="6" ht="21.35" customHeight="true" spans="1:10">
      <c r="A6" s="94"/>
      <c r="B6" s="93" t="s">
        <v>103</v>
      </c>
      <c r="C6" s="93" t="s">
        <v>104</v>
      </c>
      <c r="D6" s="93" t="s">
        <v>105</v>
      </c>
      <c r="E6" s="93"/>
      <c r="F6" s="93"/>
      <c r="G6" s="93"/>
      <c r="H6" s="93"/>
      <c r="I6" s="93"/>
      <c r="J6" s="108"/>
    </row>
    <row r="7" ht="19.9" customHeight="true" spans="1:10">
      <c r="A7" s="95"/>
      <c r="B7" s="96"/>
      <c r="C7" s="96"/>
      <c r="D7" s="96"/>
      <c r="E7" s="96"/>
      <c r="F7" s="96" t="s">
        <v>73</v>
      </c>
      <c r="G7" s="100"/>
      <c r="H7" s="100"/>
      <c r="I7" s="100"/>
      <c r="J7" s="109"/>
    </row>
    <row r="8" ht="19.9" customHeight="true" spans="1:10">
      <c r="A8" s="94"/>
      <c r="B8" s="97"/>
      <c r="C8" s="97"/>
      <c r="D8" s="97"/>
      <c r="E8" s="97"/>
      <c r="F8" s="101" t="s">
        <v>363</v>
      </c>
      <c r="G8" s="102"/>
      <c r="H8" s="102"/>
      <c r="I8" s="102"/>
      <c r="J8" s="107"/>
    </row>
    <row r="9" ht="19.9" customHeight="true" spans="1:10">
      <c r="A9" s="94"/>
      <c r="B9" s="97"/>
      <c r="C9" s="97"/>
      <c r="D9" s="97"/>
      <c r="E9" s="97"/>
      <c r="F9" s="101" t="s">
        <v>23</v>
      </c>
      <c r="G9" s="102"/>
      <c r="H9" s="102"/>
      <c r="I9" s="102"/>
      <c r="J9" s="107"/>
    </row>
    <row r="10" ht="19.9" customHeight="true" spans="1:10">
      <c r="A10" s="94"/>
      <c r="B10" s="97"/>
      <c r="C10" s="97"/>
      <c r="D10" s="97"/>
      <c r="E10" s="97"/>
      <c r="F10" s="101" t="s">
        <v>169</v>
      </c>
      <c r="G10" s="102"/>
      <c r="H10" s="103"/>
      <c r="I10" s="103"/>
      <c r="J10" s="108"/>
    </row>
    <row r="11" ht="8.5" customHeight="true" spans="1:10">
      <c r="A11" s="98"/>
      <c r="B11" s="99"/>
      <c r="C11" s="99"/>
      <c r="D11" s="99"/>
      <c r="E11" s="99"/>
      <c r="F11" s="98"/>
      <c r="G11" s="98"/>
      <c r="H11" s="98"/>
      <c r="I11" s="98"/>
      <c r="J11" s="11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87"/>
      <c r="B1" s="88"/>
      <c r="C1" s="111"/>
      <c r="D1" s="112"/>
      <c r="E1" s="112"/>
      <c r="F1" s="112"/>
      <c r="G1" s="112"/>
      <c r="H1" s="112"/>
      <c r="I1" s="104" t="s">
        <v>364</v>
      </c>
      <c r="J1" s="92"/>
    </row>
    <row r="2" ht="19.9" customHeight="true" spans="1:10">
      <c r="A2" s="87"/>
      <c r="B2" s="89" t="s">
        <v>365</v>
      </c>
      <c r="C2" s="89"/>
      <c r="D2" s="89"/>
      <c r="E2" s="89"/>
      <c r="F2" s="89"/>
      <c r="G2" s="89"/>
      <c r="H2" s="89"/>
      <c r="I2" s="89"/>
      <c r="J2" s="92" t="s">
        <v>3</v>
      </c>
    </row>
    <row r="3" ht="17.05" customHeight="true" spans="1:10">
      <c r="A3" s="90"/>
      <c r="B3" s="91" t="s">
        <v>5</v>
      </c>
      <c r="C3" s="91"/>
      <c r="D3" s="105"/>
      <c r="E3" s="105"/>
      <c r="F3" s="105"/>
      <c r="G3" s="105"/>
      <c r="H3" s="105"/>
      <c r="I3" s="105" t="s">
        <v>6</v>
      </c>
      <c r="J3" s="106"/>
    </row>
    <row r="4" ht="21.35" customHeight="true" spans="1:10">
      <c r="A4" s="92"/>
      <c r="B4" s="93" t="s">
        <v>354</v>
      </c>
      <c r="C4" s="93" t="s">
        <v>72</v>
      </c>
      <c r="D4" s="93" t="s">
        <v>355</v>
      </c>
      <c r="E4" s="93"/>
      <c r="F4" s="93"/>
      <c r="G4" s="93"/>
      <c r="H4" s="93"/>
      <c r="I4" s="93"/>
      <c r="J4" s="107"/>
    </row>
    <row r="5" ht="21.35" customHeight="true" spans="1:10">
      <c r="A5" s="94"/>
      <c r="B5" s="93"/>
      <c r="C5" s="93"/>
      <c r="D5" s="93" t="s">
        <v>60</v>
      </c>
      <c r="E5" s="113" t="s">
        <v>356</v>
      </c>
      <c r="F5" s="93" t="s">
        <v>357</v>
      </c>
      <c r="G5" s="93"/>
      <c r="H5" s="93"/>
      <c r="I5" s="93" t="s">
        <v>321</v>
      </c>
      <c r="J5" s="107"/>
    </row>
    <row r="6" ht="21.35" customHeight="true" spans="1:10">
      <c r="A6" s="94"/>
      <c r="B6" s="93"/>
      <c r="C6" s="93"/>
      <c r="D6" s="93"/>
      <c r="E6" s="113"/>
      <c r="F6" s="93" t="s">
        <v>202</v>
      </c>
      <c r="G6" s="93" t="s">
        <v>358</v>
      </c>
      <c r="H6" s="93" t="s">
        <v>359</v>
      </c>
      <c r="I6" s="93"/>
      <c r="J6" s="108"/>
    </row>
    <row r="7" ht="19.9" customHeight="true" spans="1:10">
      <c r="A7" s="95"/>
      <c r="B7" s="96"/>
      <c r="C7" s="96" t="s">
        <v>73</v>
      </c>
      <c r="D7" s="100"/>
      <c r="E7" s="100"/>
      <c r="F7" s="100"/>
      <c r="G7" s="100"/>
      <c r="H7" s="100"/>
      <c r="I7" s="100"/>
      <c r="J7" s="109"/>
    </row>
    <row r="8" ht="19.9" customHeight="true" spans="1:10">
      <c r="A8" s="94"/>
      <c r="B8" s="97"/>
      <c r="C8" s="101" t="s">
        <v>363</v>
      </c>
      <c r="D8" s="102"/>
      <c r="E8" s="102"/>
      <c r="F8" s="102"/>
      <c r="G8" s="102"/>
      <c r="H8" s="102"/>
      <c r="I8" s="102"/>
      <c r="J8" s="107"/>
    </row>
    <row r="9" ht="19.9" customHeight="true" spans="1:10">
      <c r="A9" s="94"/>
      <c r="B9" s="97"/>
      <c r="C9" s="101" t="s">
        <v>169</v>
      </c>
      <c r="D9" s="103"/>
      <c r="E9" s="103"/>
      <c r="F9" s="103"/>
      <c r="G9" s="103"/>
      <c r="H9" s="103"/>
      <c r="I9" s="103"/>
      <c r="J9" s="107"/>
    </row>
    <row r="10" ht="8.5" customHeight="true" spans="1:10">
      <c r="A10" s="98"/>
      <c r="B10" s="98"/>
      <c r="C10" s="98"/>
      <c r="D10" s="98"/>
      <c r="E10" s="98"/>
      <c r="F10" s="98"/>
      <c r="G10" s="98"/>
      <c r="H10" s="98"/>
      <c r="I10" s="98"/>
      <c r="J10" s="11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87"/>
      <c r="B1" s="88"/>
      <c r="C1" s="88"/>
      <c r="D1" s="88"/>
      <c r="E1" s="88"/>
      <c r="F1" s="88"/>
      <c r="G1" s="88"/>
      <c r="H1" s="88"/>
      <c r="I1" s="104" t="s">
        <v>366</v>
      </c>
      <c r="J1" s="92"/>
    </row>
    <row r="2" ht="19.9" customHeight="true" spans="1:10">
      <c r="A2" s="87"/>
      <c r="B2" s="89" t="s">
        <v>367</v>
      </c>
      <c r="C2" s="89"/>
      <c r="D2" s="89"/>
      <c r="E2" s="89"/>
      <c r="F2" s="89"/>
      <c r="G2" s="89"/>
      <c r="H2" s="89"/>
      <c r="I2" s="89"/>
      <c r="J2" s="92" t="s">
        <v>3</v>
      </c>
    </row>
    <row r="3" ht="17.05" customHeight="true" spans="1:10">
      <c r="A3" s="90"/>
      <c r="B3" s="91" t="s">
        <v>5</v>
      </c>
      <c r="C3" s="91"/>
      <c r="D3" s="91"/>
      <c r="E3" s="91"/>
      <c r="F3" s="91"/>
      <c r="G3" s="90"/>
      <c r="H3" s="90"/>
      <c r="I3" s="105" t="s">
        <v>6</v>
      </c>
      <c r="J3" s="106"/>
    </row>
    <row r="4" ht="21.35" customHeight="true" spans="1:10">
      <c r="A4" s="92"/>
      <c r="B4" s="93" t="s">
        <v>9</v>
      </c>
      <c r="C4" s="93"/>
      <c r="D4" s="93"/>
      <c r="E4" s="93"/>
      <c r="F4" s="93"/>
      <c r="G4" s="93" t="s">
        <v>368</v>
      </c>
      <c r="H4" s="93"/>
      <c r="I4" s="93"/>
      <c r="J4" s="107"/>
    </row>
    <row r="5" ht="21.35" customHeight="true" spans="1:10">
      <c r="A5" s="94"/>
      <c r="B5" s="93" t="s">
        <v>102</v>
      </c>
      <c r="C5" s="93"/>
      <c r="D5" s="93"/>
      <c r="E5" s="93" t="s">
        <v>71</v>
      </c>
      <c r="F5" s="93" t="s">
        <v>72</v>
      </c>
      <c r="G5" s="93" t="s">
        <v>60</v>
      </c>
      <c r="H5" s="93" t="s">
        <v>98</v>
      </c>
      <c r="I5" s="93" t="s">
        <v>99</v>
      </c>
      <c r="J5" s="107"/>
    </row>
    <row r="6" ht="21.35" customHeight="true" spans="1:10">
      <c r="A6" s="94"/>
      <c r="B6" s="93" t="s">
        <v>103</v>
      </c>
      <c r="C6" s="93" t="s">
        <v>104</v>
      </c>
      <c r="D6" s="93" t="s">
        <v>105</v>
      </c>
      <c r="E6" s="93"/>
      <c r="F6" s="93"/>
      <c r="G6" s="93"/>
      <c r="H6" s="93"/>
      <c r="I6" s="93"/>
      <c r="J6" s="108"/>
    </row>
    <row r="7" ht="19.9" customHeight="true" spans="1:10">
      <c r="A7" s="95"/>
      <c r="B7" s="96"/>
      <c r="C7" s="96"/>
      <c r="D7" s="96"/>
      <c r="E7" s="96"/>
      <c r="F7" s="96" t="s">
        <v>73</v>
      </c>
      <c r="G7" s="100"/>
      <c r="H7" s="100"/>
      <c r="I7" s="100"/>
      <c r="J7" s="109"/>
    </row>
    <row r="8" ht="19.9" customHeight="true" spans="1:10">
      <c r="A8" s="94"/>
      <c r="B8" s="97"/>
      <c r="C8" s="97"/>
      <c r="D8" s="97"/>
      <c r="E8" s="97"/>
      <c r="F8" s="101" t="s">
        <v>363</v>
      </c>
      <c r="G8" s="102"/>
      <c r="H8" s="102"/>
      <c r="I8" s="102"/>
      <c r="J8" s="107"/>
    </row>
    <row r="9" ht="19.9" customHeight="true" spans="1:10">
      <c r="A9" s="94"/>
      <c r="B9" s="97"/>
      <c r="C9" s="97"/>
      <c r="D9" s="97"/>
      <c r="E9" s="97"/>
      <c r="F9" s="101" t="s">
        <v>23</v>
      </c>
      <c r="G9" s="102"/>
      <c r="H9" s="102"/>
      <c r="I9" s="102"/>
      <c r="J9" s="107"/>
    </row>
    <row r="10" ht="19.9" customHeight="true" spans="1:10">
      <c r="A10" s="94"/>
      <c r="B10" s="97"/>
      <c r="C10" s="97"/>
      <c r="D10" s="97"/>
      <c r="E10" s="97"/>
      <c r="F10" s="101" t="s">
        <v>169</v>
      </c>
      <c r="G10" s="102"/>
      <c r="H10" s="103"/>
      <c r="I10" s="103"/>
      <c r="J10" s="107"/>
    </row>
    <row r="11" ht="8.5" customHeight="true" spans="1:10">
      <c r="A11" s="98"/>
      <c r="B11" s="99"/>
      <c r="C11" s="99"/>
      <c r="D11" s="99"/>
      <c r="E11" s="99"/>
      <c r="F11" s="98"/>
      <c r="G11" s="98"/>
      <c r="H11" s="98"/>
      <c r="I11" s="98"/>
      <c r="J11" s="11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I1" sqref="I1"/>
    </sheetView>
  </sheetViews>
  <sheetFormatPr defaultColWidth="9" defaultRowHeight="13.5"/>
  <cols>
    <col min="1" max="1" width="11.875" customWidth="true"/>
    <col min="2" max="3" width="13.875" customWidth="true"/>
    <col min="4" max="5" width="10.75" customWidth="true"/>
  </cols>
  <sheetData>
    <row r="1" customHeight="true" spans="9:9">
      <c r="I1" s="35" t="s">
        <v>369</v>
      </c>
    </row>
    <row r="2" spans="1:9">
      <c r="A2" s="50" t="s">
        <v>370</v>
      </c>
      <c r="B2" s="50"/>
      <c r="C2" s="50"/>
      <c r="D2" s="50"/>
      <c r="E2" s="50"/>
      <c r="F2" s="50"/>
      <c r="G2" s="50"/>
      <c r="H2" s="50"/>
      <c r="I2" s="50"/>
    </row>
    <row r="3" ht="22.5" customHeight="true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true" spans="1:9">
      <c r="A4" s="51" t="s">
        <v>371</v>
      </c>
      <c r="B4" s="51"/>
      <c r="C4" s="51"/>
      <c r="D4" s="51"/>
      <c r="E4" s="51"/>
      <c r="F4" s="51"/>
      <c r="G4" s="51"/>
      <c r="H4" s="51"/>
      <c r="I4" s="51"/>
    </row>
    <row r="5" ht="32" customHeight="true" spans="1:9">
      <c r="A5" s="52" t="s">
        <v>372</v>
      </c>
      <c r="B5" s="53" t="s">
        <v>373</v>
      </c>
      <c r="C5" s="53"/>
      <c r="D5" s="53"/>
      <c r="E5" s="53"/>
      <c r="F5" s="53"/>
      <c r="G5" s="53"/>
      <c r="H5" s="53"/>
      <c r="I5" s="53"/>
    </row>
    <row r="6" ht="32" customHeight="true" spans="1:9">
      <c r="A6" s="54" t="s">
        <v>374</v>
      </c>
      <c r="B6" s="53" t="s">
        <v>106</v>
      </c>
      <c r="C6" s="53"/>
      <c r="D6" s="53"/>
      <c r="E6" s="53"/>
      <c r="F6" s="53"/>
      <c r="G6" s="53"/>
      <c r="H6" s="53"/>
      <c r="I6" s="53"/>
    </row>
    <row r="7" ht="32" customHeight="true" spans="1:9">
      <c r="A7" s="55" t="s">
        <v>375</v>
      </c>
      <c r="B7" s="56" t="s">
        <v>376</v>
      </c>
      <c r="C7" s="56"/>
      <c r="D7" s="56"/>
      <c r="E7" s="69">
        <v>3</v>
      </c>
      <c r="F7" s="69"/>
      <c r="G7" s="69"/>
      <c r="H7" s="69"/>
      <c r="I7" s="69"/>
    </row>
    <row r="8" ht="32" customHeight="true" spans="1:9">
      <c r="A8" s="55"/>
      <c r="B8" s="56" t="s">
        <v>377</v>
      </c>
      <c r="C8" s="56"/>
      <c r="D8" s="56"/>
      <c r="E8" s="69">
        <v>3</v>
      </c>
      <c r="F8" s="69"/>
      <c r="G8" s="69"/>
      <c r="H8" s="69"/>
      <c r="I8" s="69"/>
    </row>
    <row r="9" ht="44" customHeight="true" spans="1:9">
      <c r="A9" s="57" t="s">
        <v>378</v>
      </c>
      <c r="B9" s="58" t="s">
        <v>379</v>
      </c>
      <c r="C9" s="58"/>
      <c r="D9" s="58"/>
      <c r="E9" s="58"/>
      <c r="F9" s="58"/>
      <c r="G9" s="58"/>
      <c r="H9" s="58"/>
      <c r="I9" s="58"/>
    </row>
    <row r="10" ht="32" customHeight="true" spans="1:9">
      <c r="A10" s="52" t="s">
        <v>380</v>
      </c>
      <c r="B10" s="59" t="s">
        <v>381</v>
      </c>
      <c r="C10" s="59" t="s">
        <v>382</v>
      </c>
      <c r="D10" s="60" t="s">
        <v>383</v>
      </c>
      <c r="E10" s="60"/>
      <c r="F10" s="60" t="s">
        <v>384</v>
      </c>
      <c r="G10" s="60"/>
      <c r="H10" s="60"/>
      <c r="I10" s="60"/>
    </row>
    <row r="11" ht="32" customHeight="true" spans="1:9">
      <c r="A11" s="52"/>
      <c r="B11" s="52" t="s">
        <v>385</v>
      </c>
      <c r="C11" s="52" t="s">
        <v>386</v>
      </c>
      <c r="D11" s="56" t="s">
        <v>387</v>
      </c>
      <c r="E11" s="56"/>
      <c r="F11" s="86" t="s">
        <v>388</v>
      </c>
      <c r="G11" s="86"/>
      <c r="H11" s="86"/>
      <c r="I11" s="86"/>
    </row>
    <row r="12" ht="32" customHeight="true" spans="1:9">
      <c r="A12" s="52"/>
      <c r="B12" s="52"/>
      <c r="C12" s="52" t="s">
        <v>389</v>
      </c>
      <c r="D12" s="58" t="s">
        <v>390</v>
      </c>
      <c r="E12" s="58"/>
      <c r="F12" s="74" t="s">
        <v>391</v>
      </c>
      <c r="G12" s="74"/>
      <c r="H12" s="74"/>
      <c r="I12" s="74"/>
    </row>
    <row r="13" ht="32" customHeight="true" spans="1:9">
      <c r="A13" s="52"/>
      <c r="B13" s="52"/>
      <c r="C13" s="52" t="s">
        <v>392</v>
      </c>
      <c r="D13" s="58" t="s">
        <v>393</v>
      </c>
      <c r="E13" s="58"/>
      <c r="F13" s="58" t="s">
        <v>394</v>
      </c>
      <c r="G13" s="58"/>
      <c r="H13" s="58"/>
      <c r="I13" s="58"/>
    </row>
    <row r="14" ht="32" customHeight="true" spans="1:9">
      <c r="A14" s="52"/>
      <c r="B14" s="52" t="s">
        <v>395</v>
      </c>
      <c r="C14" s="52" t="s">
        <v>396</v>
      </c>
      <c r="D14" s="58" t="s">
        <v>397</v>
      </c>
      <c r="E14" s="58"/>
      <c r="F14" s="71" t="s">
        <v>398</v>
      </c>
      <c r="G14" s="71"/>
      <c r="H14" s="71"/>
      <c r="I14" s="71"/>
    </row>
    <row r="15" ht="32" customHeight="true" spans="1:9">
      <c r="A15" s="52"/>
      <c r="B15" s="52" t="s">
        <v>399</v>
      </c>
      <c r="C15" s="55" t="s">
        <v>400</v>
      </c>
      <c r="D15" s="58" t="s">
        <v>401</v>
      </c>
      <c r="E15" s="58"/>
      <c r="F15" s="58" t="s">
        <v>402</v>
      </c>
      <c r="G15" s="58"/>
      <c r="H15" s="58"/>
      <c r="I15" s="58"/>
    </row>
    <row r="16" ht="32" customHeight="true" spans="1:9">
      <c r="A16" s="52"/>
      <c r="B16" s="52" t="s">
        <v>403</v>
      </c>
      <c r="C16" s="55" t="s">
        <v>404</v>
      </c>
      <c r="D16" s="74" t="s">
        <v>405</v>
      </c>
      <c r="E16" s="74"/>
      <c r="F16" s="58" t="s">
        <v>406</v>
      </c>
      <c r="G16" s="58"/>
      <c r="H16" s="58"/>
      <c r="I16" s="58"/>
    </row>
  </sheetData>
  <mergeCells count="26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7:A8"/>
    <mergeCell ref="A10:A16"/>
    <mergeCell ref="B11:B13"/>
    <mergeCell ref="A2:I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I1" sqref="I1"/>
    </sheetView>
  </sheetViews>
  <sheetFormatPr defaultColWidth="9" defaultRowHeight="13.5"/>
  <cols>
    <col min="1" max="1" width="12.125" customWidth="true"/>
    <col min="2" max="3" width="13.5" customWidth="true"/>
    <col min="4" max="5" width="10.5" customWidth="true"/>
  </cols>
  <sheetData>
    <row r="1" customHeight="true" spans="9:9">
      <c r="I1" s="35" t="s">
        <v>407</v>
      </c>
    </row>
    <row r="2" spans="1:9">
      <c r="A2" s="50" t="s">
        <v>370</v>
      </c>
      <c r="B2" s="50"/>
      <c r="C2" s="50"/>
      <c r="D2" s="50"/>
      <c r="E2" s="50"/>
      <c r="F2" s="50"/>
      <c r="G2" s="50"/>
      <c r="H2" s="50"/>
      <c r="I2" s="50"/>
    </row>
    <row r="3" ht="22.5" customHeight="true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true" spans="1:9">
      <c r="A4" s="51" t="s">
        <v>371</v>
      </c>
      <c r="B4" s="51"/>
      <c r="C4" s="51"/>
      <c r="D4" s="51"/>
      <c r="E4" s="51"/>
      <c r="F4" s="51"/>
      <c r="G4" s="51"/>
      <c r="H4" s="51"/>
      <c r="I4" s="51"/>
    </row>
    <row r="5" ht="30" customHeight="true" spans="1:9">
      <c r="A5" s="52" t="s">
        <v>372</v>
      </c>
      <c r="B5" s="53" t="s">
        <v>408</v>
      </c>
      <c r="C5" s="53"/>
      <c r="D5" s="53"/>
      <c r="E5" s="53"/>
      <c r="F5" s="53"/>
      <c r="G5" s="53"/>
      <c r="H5" s="53"/>
      <c r="I5" s="53"/>
    </row>
    <row r="6" ht="30" customHeight="true" spans="1:9">
      <c r="A6" s="54" t="s">
        <v>374</v>
      </c>
      <c r="B6" s="53" t="s">
        <v>106</v>
      </c>
      <c r="C6" s="53"/>
      <c r="D6" s="53"/>
      <c r="E6" s="53"/>
      <c r="F6" s="53"/>
      <c r="G6" s="53"/>
      <c r="H6" s="53"/>
      <c r="I6" s="53"/>
    </row>
    <row r="7" ht="30" customHeight="true" spans="1:9">
      <c r="A7" s="55" t="s">
        <v>375</v>
      </c>
      <c r="B7" s="56" t="s">
        <v>376</v>
      </c>
      <c r="C7" s="56"/>
      <c r="D7" s="56"/>
      <c r="E7" s="64">
        <v>2.09612</v>
      </c>
      <c r="F7" s="64"/>
      <c r="G7" s="64"/>
      <c r="H7" s="64"/>
      <c r="I7" s="64"/>
    </row>
    <row r="8" ht="30" customHeight="true" spans="1:9">
      <c r="A8" s="55"/>
      <c r="B8" s="56" t="s">
        <v>377</v>
      </c>
      <c r="C8" s="56"/>
      <c r="D8" s="56"/>
      <c r="E8" s="64">
        <v>2.09612</v>
      </c>
      <c r="F8" s="64"/>
      <c r="G8" s="64"/>
      <c r="H8" s="64"/>
      <c r="I8" s="64"/>
    </row>
    <row r="9" ht="35" customHeight="true" spans="1:9">
      <c r="A9" s="57" t="s">
        <v>378</v>
      </c>
      <c r="B9" s="58" t="s">
        <v>409</v>
      </c>
      <c r="C9" s="58"/>
      <c r="D9" s="58"/>
      <c r="E9" s="58"/>
      <c r="F9" s="58"/>
      <c r="G9" s="58"/>
      <c r="H9" s="58"/>
      <c r="I9" s="58"/>
    </row>
    <row r="10" ht="30" customHeight="true" spans="1:9">
      <c r="A10" s="52" t="s">
        <v>380</v>
      </c>
      <c r="B10" s="59" t="s">
        <v>381</v>
      </c>
      <c r="C10" s="59" t="s">
        <v>382</v>
      </c>
      <c r="D10" s="60" t="s">
        <v>383</v>
      </c>
      <c r="E10" s="60"/>
      <c r="F10" s="60" t="s">
        <v>384</v>
      </c>
      <c r="G10" s="60"/>
      <c r="H10" s="60"/>
      <c r="I10" s="60"/>
    </row>
    <row r="11" ht="30" customHeight="true" spans="1:9">
      <c r="A11" s="52"/>
      <c r="B11" s="52" t="s">
        <v>385</v>
      </c>
      <c r="C11" s="52" t="s">
        <v>386</v>
      </c>
      <c r="D11" s="56" t="s">
        <v>410</v>
      </c>
      <c r="E11" s="56"/>
      <c r="F11" s="74" t="s">
        <v>411</v>
      </c>
      <c r="G11" s="74"/>
      <c r="H11" s="74"/>
      <c r="I11" s="74"/>
    </row>
    <row r="12" ht="30" customHeight="true" spans="1:9">
      <c r="A12" s="52"/>
      <c r="B12" s="52"/>
      <c r="C12" s="52" t="s">
        <v>389</v>
      </c>
      <c r="D12" s="58" t="s">
        <v>412</v>
      </c>
      <c r="E12" s="58"/>
      <c r="F12" s="58" t="s">
        <v>413</v>
      </c>
      <c r="G12" s="58"/>
      <c r="H12" s="58"/>
      <c r="I12" s="58"/>
    </row>
    <row r="13" ht="30" customHeight="true" spans="1:9">
      <c r="A13" s="52"/>
      <c r="B13" s="52"/>
      <c r="C13" s="52" t="s">
        <v>392</v>
      </c>
      <c r="D13" s="58" t="s">
        <v>414</v>
      </c>
      <c r="E13" s="58"/>
      <c r="F13" s="58" t="s">
        <v>415</v>
      </c>
      <c r="G13" s="58"/>
      <c r="H13" s="58"/>
      <c r="I13" s="58"/>
    </row>
    <row r="14" ht="30" customHeight="true" spans="1:9">
      <c r="A14" s="52"/>
      <c r="B14" s="52" t="s">
        <v>395</v>
      </c>
      <c r="C14" s="52" t="s">
        <v>396</v>
      </c>
      <c r="D14" s="58" t="s">
        <v>416</v>
      </c>
      <c r="E14" s="58"/>
      <c r="F14" s="71" t="s">
        <v>417</v>
      </c>
      <c r="G14" s="71"/>
      <c r="H14" s="71"/>
      <c r="I14" s="71"/>
    </row>
    <row r="15" ht="30" customHeight="true" spans="1:9">
      <c r="A15" s="52"/>
      <c r="B15" s="52" t="s">
        <v>399</v>
      </c>
      <c r="C15" s="55" t="s">
        <v>400</v>
      </c>
      <c r="D15" s="58" t="s">
        <v>418</v>
      </c>
      <c r="E15" s="58"/>
      <c r="F15" s="58" t="s">
        <v>419</v>
      </c>
      <c r="G15" s="58"/>
      <c r="H15" s="58"/>
      <c r="I15" s="58"/>
    </row>
    <row r="16" ht="30" customHeight="true" spans="1:9">
      <c r="A16" s="52"/>
      <c r="B16" s="52" t="s">
        <v>403</v>
      </c>
      <c r="C16" s="63" t="s">
        <v>404</v>
      </c>
      <c r="D16" s="74" t="s">
        <v>405</v>
      </c>
      <c r="E16" s="74"/>
      <c r="F16" s="58" t="s">
        <v>406</v>
      </c>
      <c r="G16" s="58"/>
      <c r="H16" s="58"/>
      <c r="I16" s="58"/>
    </row>
  </sheetData>
  <mergeCells count="26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7:A8"/>
    <mergeCell ref="A10:A16"/>
    <mergeCell ref="B11:B13"/>
    <mergeCell ref="A2:I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I1" sqref="I1"/>
    </sheetView>
  </sheetViews>
  <sheetFormatPr defaultColWidth="9" defaultRowHeight="13.5"/>
  <cols>
    <col min="1" max="2" width="11.625" customWidth="true"/>
    <col min="3" max="3" width="17.125" customWidth="true"/>
    <col min="4" max="5" width="11.625" customWidth="true"/>
  </cols>
  <sheetData>
    <row r="1" customHeight="true" spans="9:9">
      <c r="I1" s="35" t="s">
        <v>420</v>
      </c>
    </row>
    <row r="2" spans="1:9">
      <c r="A2" s="50" t="s">
        <v>370</v>
      </c>
      <c r="B2" s="50"/>
      <c r="C2" s="50"/>
      <c r="D2" s="50"/>
      <c r="E2" s="50"/>
      <c r="F2" s="50"/>
      <c r="G2" s="50"/>
      <c r="H2" s="50"/>
      <c r="I2" s="50"/>
    </row>
    <row r="3" ht="22.5" customHeight="true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true" spans="1:9">
      <c r="A4" s="51" t="s">
        <v>371</v>
      </c>
      <c r="B4" s="51"/>
      <c r="C4" s="51"/>
      <c r="D4" s="51"/>
      <c r="E4" s="51"/>
      <c r="F4" s="51"/>
      <c r="G4" s="51"/>
      <c r="H4" s="51"/>
      <c r="I4" s="51"/>
    </row>
    <row r="5" ht="30" customHeight="true" spans="1:9">
      <c r="A5" s="52" t="s">
        <v>372</v>
      </c>
      <c r="B5" s="53" t="s">
        <v>421</v>
      </c>
      <c r="C5" s="53"/>
      <c r="D5" s="53"/>
      <c r="E5" s="53"/>
      <c r="F5" s="53"/>
      <c r="G5" s="53"/>
      <c r="H5" s="53"/>
      <c r="I5" s="53"/>
    </row>
    <row r="6" ht="30" customHeight="true" spans="1:9">
      <c r="A6" s="54" t="s">
        <v>374</v>
      </c>
      <c r="B6" s="53" t="s">
        <v>106</v>
      </c>
      <c r="C6" s="53"/>
      <c r="D6" s="53"/>
      <c r="E6" s="53"/>
      <c r="F6" s="53"/>
      <c r="G6" s="53"/>
      <c r="H6" s="53"/>
      <c r="I6" s="53"/>
    </row>
    <row r="7" ht="30" customHeight="true" spans="1:9">
      <c r="A7" s="55" t="s">
        <v>375</v>
      </c>
      <c r="B7" s="56" t="s">
        <v>376</v>
      </c>
      <c r="C7" s="56"/>
      <c r="D7" s="56"/>
      <c r="E7" s="69">
        <v>20</v>
      </c>
      <c r="F7" s="69"/>
      <c r="G7" s="69"/>
      <c r="H7" s="69"/>
      <c r="I7" s="69"/>
    </row>
    <row r="8" ht="30" customHeight="true" spans="1:9">
      <c r="A8" s="55"/>
      <c r="B8" s="56" t="s">
        <v>377</v>
      </c>
      <c r="C8" s="56"/>
      <c r="D8" s="56"/>
      <c r="E8" s="69">
        <v>20</v>
      </c>
      <c r="F8" s="69"/>
      <c r="G8" s="69"/>
      <c r="H8" s="69"/>
      <c r="I8" s="69"/>
    </row>
    <row r="9" ht="30" customHeight="true" spans="1:9">
      <c r="A9" s="57" t="s">
        <v>378</v>
      </c>
      <c r="B9" s="58" t="s">
        <v>422</v>
      </c>
      <c r="C9" s="58"/>
      <c r="D9" s="58"/>
      <c r="E9" s="58"/>
      <c r="F9" s="58"/>
      <c r="G9" s="58"/>
      <c r="H9" s="58"/>
      <c r="I9" s="58"/>
    </row>
    <row r="10" ht="30" customHeight="true" spans="1:9">
      <c r="A10" s="52" t="s">
        <v>380</v>
      </c>
      <c r="B10" s="59" t="s">
        <v>381</v>
      </c>
      <c r="C10" s="59" t="s">
        <v>382</v>
      </c>
      <c r="D10" s="60" t="s">
        <v>383</v>
      </c>
      <c r="E10" s="60"/>
      <c r="F10" s="60" t="s">
        <v>384</v>
      </c>
      <c r="G10" s="60"/>
      <c r="H10" s="60"/>
      <c r="I10" s="60"/>
    </row>
    <row r="11" ht="30" customHeight="true" spans="1:9">
      <c r="A11" s="52"/>
      <c r="B11" s="52" t="s">
        <v>385</v>
      </c>
      <c r="C11" s="82" t="s">
        <v>386</v>
      </c>
      <c r="D11" s="60" t="s">
        <v>423</v>
      </c>
      <c r="E11" s="60"/>
      <c r="F11" s="75" t="s">
        <v>424</v>
      </c>
      <c r="G11" s="75"/>
      <c r="H11" s="75"/>
      <c r="I11" s="75"/>
    </row>
    <row r="12" ht="30" customHeight="true" spans="1:9">
      <c r="A12" s="52"/>
      <c r="B12" s="52"/>
      <c r="C12" s="82"/>
      <c r="D12" s="60" t="s">
        <v>425</v>
      </c>
      <c r="E12" s="60"/>
      <c r="F12" s="60" t="s">
        <v>424</v>
      </c>
      <c r="G12" s="60"/>
      <c r="H12" s="60"/>
      <c r="I12" s="60"/>
    </row>
    <row r="13" ht="30" customHeight="true" spans="1:9">
      <c r="A13" s="52"/>
      <c r="B13" s="52"/>
      <c r="C13" s="83" t="s">
        <v>389</v>
      </c>
      <c r="D13" s="58" t="s">
        <v>412</v>
      </c>
      <c r="E13" s="58"/>
      <c r="F13" s="58" t="s">
        <v>413</v>
      </c>
      <c r="G13" s="58"/>
      <c r="H13" s="58"/>
      <c r="I13" s="58"/>
    </row>
    <row r="14" ht="30" customHeight="true" spans="1:9">
      <c r="A14" s="52"/>
      <c r="B14" s="52"/>
      <c r="C14" s="83" t="s">
        <v>392</v>
      </c>
      <c r="D14" s="58" t="s">
        <v>393</v>
      </c>
      <c r="E14" s="58"/>
      <c r="F14" s="58" t="s">
        <v>394</v>
      </c>
      <c r="G14" s="58"/>
      <c r="H14" s="58"/>
      <c r="I14" s="58"/>
    </row>
    <row r="15" ht="30" customHeight="true" spans="1:9">
      <c r="A15" s="52"/>
      <c r="B15" s="52" t="s">
        <v>395</v>
      </c>
      <c r="C15" s="83" t="s">
        <v>396</v>
      </c>
      <c r="D15" s="58" t="s">
        <v>426</v>
      </c>
      <c r="E15" s="58"/>
      <c r="F15" s="71" t="s">
        <v>427</v>
      </c>
      <c r="G15" s="71"/>
      <c r="H15" s="71"/>
      <c r="I15" s="71"/>
    </row>
    <row r="16" ht="30" customHeight="true" spans="1:9">
      <c r="A16" s="52"/>
      <c r="B16" s="66" t="s">
        <v>399</v>
      </c>
      <c r="C16" s="84" t="s">
        <v>400</v>
      </c>
      <c r="D16" s="68" t="s">
        <v>428</v>
      </c>
      <c r="E16" s="68"/>
      <c r="F16" s="58" t="s">
        <v>429</v>
      </c>
      <c r="G16" s="58"/>
      <c r="H16" s="58"/>
      <c r="I16" s="58"/>
    </row>
    <row r="17" ht="30" customHeight="true" spans="1:9">
      <c r="A17" s="52"/>
      <c r="B17" s="52" t="s">
        <v>403</v>
      </c>
      <c r="C17" s="85" t="s">
        <v>404</v>
      </c>
      <c r="D17" s="74" t="s">
        <v>405</v>
      </c>
      <c r="E17" s="74"/>
      <c r="F17" s="58" t="s">
        <v>406</v>
      </c>
      <c r="G17" s="58"/>
      <c r="H17" s="58"/>
      <c r="I17" s="58"/>
    </row>
  </sheetData>
  <mergeCells count="29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8"/>
    <mergeCell ref="A10:A17"/>
    <mergeCell ref="B11:B14"/>
    <mergeCell ref="C11:C12"/>
    <mergeCell ref="A2:I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I1" sqref="I1"/>
    </sheetView>
  </sheetViews>
  <sheetFormatPr defaultColWidth="9" defaultRowHeight="13.5"/>
  <cols>
    <col min="1" max="2" width="11.875" customWidth="true"/>
    <col min="3" max="3" width="16.125" customWidth="true"/>
    <col min="4" max="5" width="11.875" customWidth="true"/>
  </cols>
  <sheetData>
    <row r="1" customHeight="true" spans="9:9">
      <c r="I1" s="35" t="s">
        <v>430</v>
      </c>
    </row>
    <row r="2" spans="1:9">
      <c r="A2" s="50" t="s">
        <v>370</v>
      </c>
      <c r="B2" s="50"/>
      <c r="C2" s="50"/>
      <c r="D2" s="50"/>
      <c r="E2" s="50"/>
      <c r="F2" s="50"/>
      <c r="G2" s="50"/>
      <c r="H2" s="50"/>
      <c r="I2" s="50"/>
    </row>
    <row r="3" ht="22.5" customHeight="true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true" spans="1:9">
      <c r="A4" s="51" t="s">
        <v>371</v>
      </c>
      <c r="B4" s="51"/>
      <c r="C4" s="51"/>
      <c r="D4" s="51"/>
      <c r="E4" s="51"/>
      <c r="F4" s="51"/>
      <c r="G4" s="51"/>
      <c r="H4" s="51"/>
      <c r="I4" s="51"/>
    </row>
    <row r="5" ht="32" customHeight="true" spans="1:9">
      <c r="A5" s="52" t="s">
        <v>372</v>
      </c>
      <c r="B5" s="53" t="s">
        <v>431</v>
      </c>
      <c r="C5" s="53"/>
      <c r="D5" s="53"/>
      <c r="E5" s="53"/>
      <c r="F5" s="53"/>
      <c r="G5" s="53"/>
      <c r="H5" s="53"/>
      <c r="I5" s="53"/>
    </row>
    <row r="6" ht="32" customHeight="true" spans="1:9">
      <c r="A6" s="54" t="s">
        <v>374</v>
      </c>
      <c r="B6" s="53" t="s">
        <v>106</v>
      </c>
      <c r="C6" s="53"/>
      <c r="D6" s="53"/>
      <c r="E6" s="53"/>
      <c r="F6" s="53"/>
      <c r="G6" s="53"/>
      <c r="H6" s="53"/>
      <c r="I6" s="53"/>
    </row>
    <row r="7" ht="32" customHeight="true" spans="1:9">
      <c r="A7" s="55" t="s">
        <v>375</v>
      </c>
      <c r="B7" s="56" t="s">
        <v>376</v>
      </c>
      <c r="C7" s="56"/>
      <c r="D7" s="56"/>
      <c r="E7" s="69">
        <v>2</v>
      </c>
      <c r="F7" s="69"/>
      <c r="G7" s="69"/>
      <c r="H7" s="69"/>
      <c r="I7" s="69"/>
    </row>
    <row r="8" ht="32" customHeight="true" spans="1:9">
      <c r="A8" s="55"/>
      <c r="B8" s="56" t="s">
        <v>377</v>
      </c>
      <c r="C8" s="56"/>
      <c r="D8" s="56"/>
      <c r="E8" s="69">
        <v>2</v>
      </c>
      <c r="F8" s="69"/>
      <c r="G8" s="69"/>
      <c r="H8" s="69"/>
      <c r="I8" s="69"/>
    </row>
    <row r="9" ht="32" customHeight="true" spans="1:9">
      <c r="A9" s="57" t="s">
        <v>378</v>
      </c>
      <c r="B9" s="58" t="s">
        <v>432</v>
      </c>
      <c r="C9" s="58"/>
      <c r="D9" s="58"/>
      <c r="E9" s="58"/>
      <c r="F9" s="58"/>
      <c r="G9" s="58"/>
      <c r="H9" s="58"/>
      <c r="I9" s="58"/>
    </row>
    <row r="10" ht="32" customHeight="true" spans="1:9">
      <c r="A10" s="52" t="s">
        <v>380</v>
      </c>
      <c r="B10" s="59" t="s">
        <v>381</v>
      </c>
      <c r="C10" s="59" t="s">
        <v>382</v>
      </c>
      <c r="D10" s="60" t="s">
        <v>383</v>
      </c>
      <c r="E10" s="60"/>
      <c r="F10" s="60" t="s">
        <v>384</v>
      </c>
      <c r="G10" s="60"/>
      <c r="H10" s="60"/>
      <c r="I10" s="60"/>
    </row>
    <row r="11" ht="32" customHeight="true" spans="1:9">
      <c r="A11" s="52"/>
      <c r="B11" s="56" t="s">
        <v>385</v>
      </c>
      <c r="C11" s="52" t="s">
        <v>386</v>
      </c>
      <c r="D11" s="56" t="s">
        <v>433</v>
      </c>
      <c r="E11" s="56"/>
      <c r="F11" s="74" t="s">
        <v>434</v>
      </c>
      <c r="G11" s="74"/>
      <c r="H11" s="74"/>
      <c r="I11" s="74"/>
    </row>
    <row r="12" ht="32" customHeight="true" spans="1:9">
      <c r="A12" s="52"/>
      <c r="B12" s="56"/>
      <c r="C12" s="52" t="s">
        <v>389</v>
      </c>
      <c r="D12" s="58" t="s">
        <v>435</v>
      </c>
      <c r="E12" s="58"/>
      <c r="F12" s="74" t="s">
        <v>406</v>
      </c>
      <c r="G12" s="74"/>
      <c r="H12" s="74"/>
      <c r="I12" s="74"/>
    </row>
    <row r="13" ht="32" customHeight="true" spans="1:9">
      <c r="A13" s="52"/>
      <c r="B13" s="56"/>
      <c r="C13" s="52" t="s">
        <v>392</v>
      </c>
      <c r="D13" s="58" t="s">
        <v>393</v>
      </c>
      <c r="E13" s="58"/>
      <c r="F13" s="58" t="s">
        <v>394</v>
      </c>
      <c r="G13" s="58"/>
      <c r="H13" s="58"/>
      <c r="I13" s="58"/>
    </row>
    <row r="14" ht="32" customHeight="true" spans="1:9">
      <c r="A14" s="52"/>
      <c r="B14" s="56" t="s">
        <v>395</v>
      </c>
      <c r="C14" s="52" t="s">
        <v>396</v>
      </c>
      <c r="D14" s="58" t="s">
        <v>436</v>
      </c>
      <c r="E14" s="58"/>
      <c r="F14" s="71" t="s">
        <v>437</v>
      </c>
      <c r="G14" s="71"/>
      <c r="H14" s="71"/>
      <c r="I14" s="71"/>
    </row>
    <row r="15" ht="32" customHeight="true" spans="1:9">
      <c r="A15" s="52"/>
      <c r="B15" s="56" t="s">
        <v>399</v>
      </c>
      <c r="C15" s="55" t="s">
        <v>400</v>
      </c>
      <c r="D15" s="58" t="s">
        <v>438</v>
      </c>
      <c r="E15" s="58"/>
      <c r="F15" s="58" t="s">
        <v>439</v>
      </c>
      <c r="G15" s="58"/>
      <c r="H15" s="58"/>
      <c r="I15" s="58"/>
    </row>
    <row r="16" ht="32" customHeight="true" spans="1:9">
      <c r="A16" s="52"/>
      <c r="B16" s="56" t="s">
        <v>403</v>
      </c>
      <c r="C16" s="55" t="s">
        <v>404</v>
      </c>
      <c r="D16" s="74" t="s">
        <v>405</v>
      </c>
      <c r="E16" s="74"/>
      <c r="F16" s="58" t="s">
        <v>406</v>
      </c>
      <c r="G16" s="58"/>
      <c r="H16" s="58"/>
      <c r="I16" s="58"/>
    </row>
  </sheetData>
  <mergeCells count="26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7:A8"/>
    <mergeCell ref="A10:A16"/>
    <mergeCell ref="B11:B13"/>
    <mergeCell ref="A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1" sqref="H1"/>
    </sheetView>
  </sheetViews>
  <sheetFormatPr defaultColWidth="9" defaultRowHeight="13.5" outlineLevelCol="7"/>
  <cols>
    <col min="1" max="2" width="12" customWidth="true"/>
    <col min="3" max="3" width="17.375" customWidth="true"/>
    <col min="4" max="5" width="12" customWidth="true"/>
  </cols>
  <sheetData>
    <row r="1" customHeight="true" spans="8:8">
      <c r="H1" s="35" t="s">
        <v>440</v>
      </c>
    </row>
    <row r="2" spans="1:8">
      <c r="A2" s="50" t="s">
        <v>370</v>
      </c>
      <c r="B2" s="50"/>
      <c r="C2" s="50"/>
      <c r="D2" s="50"/>
      <c r="E2" s="50"/>
      <c r="F2" s="50"/>
      <c r="G2" s="50"/>
      <c r="H2" s="50"/>
    </row>
    <row r="3" ht="22.5" customHeight="true" spans="1:8">
      <c r="A3" s="50"/>
      <c r="B3" s="50"/>
      <c r="C3" s="50"/>
      <c r="D3" s="50"/>
      <c r="E3" s="50"/>
      <c r="F3" s="50"/>
      <c r="G3" s="50"/>
      <c r="H3" s="50"/>
    </row>
    <row r="4" customHeight="true" spans="1:8">
      <c r="A4" s="51" t="s">
        <v>371</v>
      </c>
      <c r="B4" s="51"/>
      <c r="C4" s="51"/>
      <c r="D4" s="51"/>
      <c r="E4" s="51"/>
      <c r="F4" s="51"/>
      <c r="G4" s="51"/>
      <c r="H4" s="51"/>
    </row>
    <row r="5" ht="31" customHeight="true" spans="1:8">
      <c r="A5" s="52" t="s">
        <v>372</v>
      </c>
      <c r="B5" s="53" t="s">
        <v>441</v>
      </c>
      <c r="C5" s="53"/>
      <c r="D5" s="53"/>
      <c r="E5" s="53"/>
      <c r="F5" s="53"/>
      <c r="G5" s="53"/>
      <c r="H5" s="53"/>
    </row>
    <row r="6" ht="31" customHeight="true" spans="1:8">
      <c r="A6" s="54" t="s">
        <v>374</v>
      </c>
      <c r="B6" s="53" t="s">
        <v>139</v>
      </c>
      <c r="C6" s="53"/>
      <c r="D6" s="53"/>
      <c r="E6" s="53"/>
      <c r="F6" s="53"/>
      <c r="G6" s="53"/>
      <c r="H6" s="53"/>
    </row>
    <row r="7" ht="31" customHeight="true" spans="1:8">
      <c r="A7" s="55" t="s">
        <v>375</v>
      </c>
      <c r="B7" s="56" t="s">
        <v>376</v>
      </c>
      <c r="C7" s="56"/>
      <c r="D7" s="56"/>
      <c r="E7" s="69">
        <v>10</v>
      </c>
      <c r="F7" s="69"/>
      <c r="G7" s="69"/>
      <c r="H7" s="69"/>
    </row>
    <row r="8" ht="31" customHeight="true" spans="1:8">
      <c r="A8" s="55"/>
      <c r="B8" s="56" t="s">
        <v>377</v>
      </c>
      <c r="C8" s="56"/>
      <c r="D8" s="56"/>
      <c r="E8" s="69">
        <v>10</v>
      </c>
      <c r="F8" s="69"/>
      <c r="G8" s="69"/>
      <c r="H8" s="69"/>
    </row>
    <row r="9" ht="87" customHeight="true" spans="1:8">
      <c r="A9" s="57" t="s">
        <v>378</v>
      </c>
      <c r="B9" s="58" t="s">
        <v>442</v>
      </c>
      <c r="C9" s="58"/>
      <c r="D9" s="58"/>
      <c r="E9" s="58"/>
      <c r="F9" s="58"/>
      <c r="G9" s="58"/>
      <c r="H9" s="58"/>
    </row>
    <row r="10" ht="31" customHeight="true" spans="1:8">
      <c r="A10" s="52" t="s">
        <v>380</v>
      </c>
      <c r="B10" s="59" t="s">
        <v>381</v>
      </c>
      <c r="C10" s="59" t="s">
        <v>382</v>
      </c>
      <c r="D10" s="77" t="s">
        <v>383</v>
      </c>
      <c r="E10" s="77"/>
      <c r="F10" s="77" t="s">
        <v>384</v>
      </c>
      <c r="G10" s="77"/>
      <c r="H10" s="77"/>
    </row>
    <row r="11" ht="31" customHeight="true" spans="1:8">
      <c r="A11" s="52"/>
      <c r="B11" s="52" t="s">
        <v>385</v>
      </c>
      <c r="C11" s="52" t="s">
        <v>386</v>
      </c>
      <c r="D11" s="77" t="s">
        <v>443</v>
      </c>
      <c r="E11" s="77"/>
      <c r="F11" s="77" t="s">
        <v>424</v>
      </c>
      <c r="G11" s="77"/>
      <c r="H11" s="77"/>
    </row>
    <row r="12" ht="31" customHeight="true" spans="1:8">
      <c r="A12" s="52"/>
      <c r="B12" s="52"/>
      <c r="C12" s="52" t="s">
        <v>389</v>
      </c>
      <c r="D12" s="78" t="s">
        <v>444</v>
      </c>
      <c r="E12" s="78"/>
      <c r="F12" s="78" t="s">
        <v>445</v>
      </c>
      <c r="G12" s="78"/>
      <c r="H12" s="78"/>
    </row>
    <row r="13" ht="31" customHeight="true" spans="1:8">
      <c r="A13" s="52"/>
      <c r="B13" s="52"/>
      <c r="C13" s="52" t="s">
        <v>392</v>
      </c>
      <c r="D13" s="78" t="s">
        <v>446</v>
      </c>
      <c r="E13" s="78"/>
      <c r="F13" s="78" t="s">
        <v>394</v>
      </c>
      <c r="G13" s="78"/>
      <c r="H13" s="78"/>
    </row>
    <row r="14" ht="31" customHeight="true" spans="1:8">
      <c r="A14" s="52"/>
      <c r="B14" s="52" t="s">
        <v>395</v>
      </c>
      <c r="C14" s="52" t="s">
        <v>396</v>
      </c>
      <c r="D14" s="78" t="s">
        <v>447</v>
      </c>
      <c r="E14" s="78"/>
      <c r="F14" s="81" t="s">
        <v>448</v>
      </c>
      <c r="G14" s="81"/>
      <c r="H14" s="81"/>
    </row>
    <row r="15" ht="31" customHeight="true" spans="1:8">
      <c r="A15" s="52"/>
      <c r="B15" s="66" t="s">
        <v>399</v>
      </c>
      <c r="C15" s="55" t="s">
        <v>400</v>
      </c>
      <c r="D15" s="79" t="s">
        <v>449</v>
      </c>
      <c r="E15" s="79"/>
      <c r="F15" s="78" t="s">
        <v>406</v>
      </c>
      <c r="G15" s="78"/>
      <c r="H15" s="78"/>
    </row>
    <row r="16" ht="31" customHeight="true" spans="1:8">
      <c r="A16" s="52"/>
      <c r="B16" s="52" t="s">
        <v>403</v>
      </c>
      <c r="C16" s="63" t="s">
        <v>404</v>
      </c>
      <c r="D16" s="80" t="s">
        <v>450</v>
      </c>
      <c r="E16" s="80"/>
      <c r="F16" s="78" t="s">
        <v>406</v>
      </c>
      <c r="G16" s="78"/>
      <c r="H16" s="78"/>
    </row>
  </sheetData>
  <mergeCells count="26">
    <mergeCell ref="A4:H4"/>
    <mergeCell ref="B5:H5"/>
    <mergeCell ref="B6:H6"/>
    <mergeCell ref="B7:D7"/>
    <mergeCell ref="E7:H7"/>
    <mergeCell ref="B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A7:A8"/>
    <mergeCell ref="A10:A16"/>
    <mergeCell ref="B11:B13"/>
    <mergeCell ref="A2:H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I1" sqref="I1"/>
    </sheetView>
  </sheetViews>
  <sheetFormatPr defaultColWidth="9" defaultRowHeight="13.5"/>
  <cols>
    <col min="1" max="2" width="12.125" customWidth="true"/>
    <col min="3" max="3" width="15.625" customWidth="true"/>
    <col min="4" max="5" width="12.125" customWidth="true"/>
  </cols>
  <sheetData>
    <row r="1" customHeight="true" spans="9:9">
      <c r="I1" s="35" t="s">
        <v>451</v>
      </c>
    </row>
    <row r="2" spans="1:9">
      <c r="A2" s="50" t="s">
        <v>370</v>
      </c>
      <c r="B2" s="50"/>
      <c r="C2" s="50"/>
      <c r="D2" s="50"/>
      <c r="E2" s="50"/>
      <c r="F2" s="50"/>
      <c r="G2" s="50"/>
      <c r="H2" s="50"/>
      <c r="I2" s="50"/>
    </row>
    <row r="3" ht="22.5" customHeight="true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true" spans="1:9">
      <c r="A4" s="51" t="s">
        <v>371</v>
      </c>
      <c r="B4" s="51"/>
      <c r="C4" s="51"/>
      <c r="D4" s="51"/>
      <c r="E4" s="51"/>
      <c r="F4" s="51"/>
      <c r="G4" s="51"/>
      <c r="H4" s="51"/>
      <c r="I4" s="51"/>
    </row>
    <row r="5" ht="36" customHeight="true" spans="1:9">
      <c r="A5" s="52" t="s">
        <v>372</v>
      </c>
      <c r="B5" s="53" t="s">
        <v>452</v>
      </c>
      <c r="C5" s="53"/>
      <c r="D5" s="53"/>
      <c r="E5" s="53"/>
      <c r="F5" s="53"/>
      <c r="G5" s="53"/>
      <c r="H5" s="53"/>
      <c r="I5" s="53"/>
    </row>
    <row r="6" ht="36" customHeight="true" spans="1:9">
      <c r="A6" s="54" t="s">
        <v>374</v>
      </c>
      <c r="B6" s="53" t="s">
        <v>139</v>
      </c>
      <c r="C6" s="53"/>
      <c r="D6" s="53"/>
      <c r="E6" s="53"/>
      <c r="F6" s="53"/>
      <c r="G6" s="53"/>
      <c r="H6" s="53"/>
      <c r="I6" s="53"/>
    </row>
    <row r="7" ht="36" customHeight="true" spans="1:9">
      <c r="A7" s="55" t="s">
        <v>375</v>
      </c>
      <c r="B7" s="56" t="s">
        <v>376</v>
      </c>
      <c r="C7" s="56"/>
      <c r="D7" s="56"/>
      <c r="E7" s="69">
        <v>5</v>
      </c>
      <c r="F7" s="69"/>
      <c r="G7" s="69"/>
      <c r="H7" s="69"/>
      <c r="I7" s="69"/>
    </row>
    <row r="8" ht="36" customHeight="true" spans="1:9">
      <c r="A8" s="55"/>
      <c r="B8" s="56" t="s">
        <v>377</v>
      </c>
      <c r="C8" s="56"/>
      <c r="D8" s="56"/>
      <c r="E8" s="69">
        <v>5</v>
      </c>
      <c r="F8" s="69"/>
      <c r="G8" s="69"/>
      <c r="H8" s="69"/>
      <c r="I8" s="69"/>
    </row>
    <row r="9" ht="51" customHeight="true" spans="1:9">
      <c r="A9" s="57" t="s">
        <v>378</v>
      </c>
      <c r="B9" s="58" t="s">
        <v>453</v>
      </c>
      <c r="C9" s="58"/>
      <c r="D9" s="58"/>
      <c r="E9" s="58"/>
      <c r="F9" s="58"/>
      <c r="G9" s="58"/>
      <c r="H9" s="58"/>
      <c r="I9" s="58"/>
    </row>
    <row r="10" ht="36" customHeight="true" spans="1:9">
      <c r="A10" s="52" t="s">
        <v>380</v>
      </c>
      <c r="B10" s="59" t="s">
        <v>381</v>
      </c>
      <c r="C10" s="59" t="s">
        <v>382</v>
      </c>
      <c r="D10" s="60" t="s">
        <v>383</v>
      </c>
      <c r="E10" s="60"/>
      <c r="F10" s="60" t="s">
        <v>384</v>
      </c>
      <c r="G10" s="60"/>
      <c r="H10" s="60"/>
      <c r="I10" s="60"/>
    </row>
    <row r="11" ht="36" customHeight="true" spans="1:9">
      <c r="A11" s="52"/>
      <c r="B11" s="52" t="s">
        <v>385</v>
      </c>
      <c r="C11" s="52" t="s">
        <v>386</v>
      </c>
      <c r="D11" s="60" t="s">
        <v>454</v>
      </c>
      <c r="E11" s="60"/>
      <c r="F11" s="75" t="s">
        <v>455</v>
      </c>
      <c r="G11" s="75"/>
      <c r="H11" s="75"/>
      <c r="I11" s="75"/>
    </row>
    <row r="12" ht="36" customHeight="true" spans="1:9">
      <c r="A12" s="52"/>
      <c r="B12" s="52"/>
      <c r="C12" s="52" t="s">
        <v>389</v>
      </c>
      <c r="D12" s="58" t="s">
        <v>456</v>
      </c>
      <c r="E12" s="58"/>
      <c r="F12" s="76" t="s">
        <v>457</v>
      </c>
      <c r="G12" s="76"/>
      <c r="H12" s="76"/>
      <c r="I12" s="76"/>
    </row>
    <row r="13" ht="36" customHeight="true" spans="1:9">
      <c r="A13" s="52"/>
      <c r="B13" s="52"/>
      <c r="C13" s="52" t="s">
        <v>392</v>
      </c>
      <c r="D13" s="58" t="s">
        <v>458</v>
      </c>
      <c r="E13" s="58"/>
      <c r="F13" s="58" t="s">
        <v>394</v>
      </c>
      <c r="G13" s="58"/>
      <c r="H13" s="58"/>
      <c r="I13" s="58"/>
    </row>
    <row r="14" ht="36" customHeight="true" spans="1:9">
      <c r="A14" s="52"/>
      <c r="B14" s="52" t="s">
        <v>395</v>
      </c>
      <c r="C14" s="52" t="s">
        <v>396</v>
      </c>
      <c r="D14" s="58" t="s">
        <v>459</v>
      </c>
      <c r="E14" s="58"/>
      <c r="F14" s="71" t="s">
        <v>460</v>
      </c>
      <c r="G14" s="71"/>
      <c r="H14" s="71"/>
      <c r="I14" s="71"/>
    </row>
    <row r="15" ht="36" customHeight="true" spans="1:9">
      <c r="A15" s="52"/>
      <c r="B15" s="66" t="s">
        <v>399</v>
      </c>
      <c r="C15" s="67" t="s">
        <v>400</v>
      </c>
      <c r="D15" s="68" t="s">
        <v>461</v>
      </c>
      <c r="E15" s="68"/>
      <c r="F15" s="58" t="s">
        <v>462</v>
      </c>
      <c r="G15" s="58"/>
      <c r="H15" s="58"/>
      <c r="I15" s="58"/>
    </row>
    <row r="16" ht="36" customHeight="true" spans="1:9">
      <c r="A16" s="52"/>
      <c r="B16" s="52" t="s">
        <v>403</v>
      </c>
      <c r="C16" s="63" t="s">
        <v>404</v>
      </c>
      <c r="D16" s="74" t="s">
        <v>463</v>
      </c>
      <c r="E16" s="74"/>
      <c r="F16" s="58" t="s">
        <v>406</v>
      </c>
      <c r="G16" s="58"/>
      <c r="H16" s="58"/>
      <c r="I16" s="58"/>
    </row>
  </sheetData>
  <mergeCells count="26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7:A8"/>
    <mergeCell ref="A10:A16"/>
    <mergeCell ref="B11:B13"/>
    <mergeCell ref="A2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6" activePane="bottomLeft" state="frozen"/>
      <selection/>
      <selection pane="bottomLeft" activeCell="J19" sqref="J19"/>
    </sheetView>
  </sheetViews>
  <sheetFormatPr defaultColWidth="10" defaultRowHeight="13.5" outlineLevelCol="5"/>
  <cols>
    <col min="1" max="1" width="1.53333333333333" customWidth="true"/>
    <col min="2" max="2" width="41.0333333333333" customWidth="true"/>
    <col min="3" max="3" width="19.675" customWidth="true"/>
    <col min="4" max="4" width="41.0333333333333" customWidth="true"/>
    <col min="5" max="5" width="19.675" customWidth="true"/>
    <col min="6" max="6" width="1.53333333333333" customWidth="true"/>
    <col min="7" max="10" width="9.76666666666667" customWidth="true"/>
  </cols>
  <sheetData>
    <row r="1" ht="14.2" customHeight="true" spans="1:6">
      <c r="A1" s="150"/>
      <c r="B1" s="88"/>
      <c r="C1" s="111"/>
      <c r="D1" s="151"/>
      <c r="E1" s="88" t="s">
        <v>2</v>
      </c>
      <c r="F1" s="148" t="s">
        <v>3</v>
      </c>
    </row>
    <row r="2" ht="19.9" customHeight="true" spans="1:6">
      <c r="A2" s="151"/>
      <c r="B2" s="152" t="s">
        <v>4</v>
      </c>
      <c r="C2" s="152"/>
      <c r="D2" s="152"/>
      <c r="E2" s="152"/>
      <c r="F2" s="148"/>
    </row>
    <row r="3" ht="17.05" customHeight="true" spans="1:6">
      <c r="A3" s="153"/>
      <c r="B3" s="91" t="s">
        <v>5</v>
      </c>
      <c r="C3" s="145"/>
      <c r="D3" s="145"/>
      <c r="E3" s="157" t="s">
        <v>6</v>
      </c>
      <c r="F3" s="149"/>
    </row>
    <row r="4" ht="21.35" customHeight="true" spans="1:6">
      <c r="A4" s="154"/>
      <c r="B4" s="119" t="s">
        <v>7</v>
      </c>
      <c r="C4" s="119"/>
      <c r="D4" s="119" t="s">
        <v>8</v>
      </c>
      <c r="E4" s="119"/>
      <c r="F4" s="139"/>
    </row>
    <row r="5" ht="21.35" customHeight="true" spans="1:6">
      <c r="A5" s="154"/>
      <c r="B5" s="119" t="s">
        <v>9</v>
      </c>
      <c r="C5" s="119" t="s">
        <v>10</v>
      </c>
      <c r="D5" s="119" t="s">
        <v>9</v>
      </c>
      <c r="E5" s="119" t="s">
        <v>10</v>
      </c>
      <c r="F5" s="139"/>
    </row>
    <row r="6" ht="19.9" customHeight="true" spans="1:6">
      <c r="A6" s="92"/>
      <c r="B6" s="135" t="s">
        <v>11</v>
      </c>
      <c r="C6" s="136">
        <v>89084391.86</v>
      </c>
      <c r="D6" s="135" t="s">
        <v>12</v>
      </c>
      <c r="E6" s="136">
        <v>34000</v>
      </c>
      <c r="F6" s="108"/>
    </row>
    <row r="7" ht="19.9" customHeight="true" spans="1:6">
      <c r="A7" s="92"/>
      <c r="B7" s="135" t="s">
        <v>13</v>
      </c>
      <c r="C7" s="136"/>
      <c r="D7" s="135" t="s">
        <v>14</v>
      </c>
      <c r="E7" s="136"/>
      <c r="F7" s="108"/>
    </row>
    <row r="8" ht="19.9" customHeight="true" spans="1:6">
      <c r="A8" s="92"/>
      <c r="B8" s="135" t="s">
        <v>15</v>
      </c>
      <c r="C8" s="136"/>
      <c r="D8" s="135" t="s">
        <v>16</v>
      </c>
      <c r="E8" s="136"/>
      <c r="F8" s="108"/>
    </row>
    <row r="9" ht="19.9" customHeight="true" spans="1:6">
      <c r="A9" s="92"/>
      <c r="B9" s="135" t="s">
        <v>17</v>
      </c>
      <c r="C9" s="136">
        <v>2030810052.22</v>
      </c>
      <c r="D9" s="135" t="s">
        <v>18</v>
      </c>
      <c r="E9" s="136"/>
      <c r="F9" s="108"/>
    </row>
    <row r="10" ht="19.9" customHeight="true" spans="1:6">
      <c r="A10" s="92"/>
      <c r="B10" s="135" t="s">
        <v>19</v>
      </c>
      <c r="C10" s="136"/>
      <c r="D10" s="135" t="s">
        <v>20</v>
      </c>
      <c r="E10" s="136"/>
      <c r="F10" s="108"/>
    </row>
    <row r="11" ht="19.9" customHeight="true" spans="1:6">
      <c r="A11" s="92"/>
      <c r="B11" s="135" t="s">
        <v>21</v>
      </c>
      <c r="C11" s="136">
        <v>38833593.79</v>
      </c>
      <c r="D11" s="135" t="s">
        <v>22</v>
      </c>
      <c r="E11" s="136"/>
      <c r="F11" s="108"/>
    </row>
    <row r="12" ht="19.9" customHeight="true" spans="1:6">
      <c r="A12" s="92"/>
      <c r="B12" s="135" t="s">
        <v>23</v>
      </c>
      <c r="C12" s="136"/>
      <c r="D12" s="135" t="s">
        <v>24</v>
      </c>
      <c r="E12" s="136"/>
      <c r="F12" s="108"/>
    </row>
    <row r="13" ht="19.9" customHeight="true" spans="1:6">
      <c r="A13" s="92"/>
      <c r="B13" s="135" t="s">
        <v>23</v>
      </c>
      <c r="C13" s="136"/>
      <c r="D13" s="135" t="s">
        <v>25</v>
      </c>
      <c r="E13" s="136">
        <v>116786945.41</v>
      </c>
      <c r="F13" s="108"/>
    </row>
    <row r="14" ht="19.9" customHeight="true" spans="1:6">
      <c r="A14" s="92"/>
      <c r="B14" s="135" t="s">
        <v>23</v>
      </c>
      <c r="C14" s="136"/>
      <c r="D14" s="135" t="s">
        <v>26</v>
      </c>
      <c r="E14" s="136"/>
      <c r="F14" s="108"/>
    </row>
    <row r="15" ht="19.9" customHeight="true" spans="1:6">
      <c r="A15" s="92"/>
      <c r="B15" s="135" t="s">
        <v>23</v>
      </c>
      <c r="C15" s="136"/>
      <c r="D15" s="135" t="s">
        <v>27</v>
      </c>
      <c r="E15" s="136">
        <v>1961573597.14</v>
      </c>
      <c r="F15" s="108"/>
    </row>
    <row r="16" ht="19.9" customHeight="true" spans="1:6">
      <c r="A16" s="92"/>
      <c r="B16" s="135" t="s">
        <v>23</v>
      </c>
      <c r="C16" s="136"/>
      <c r="D16" s="135" t="s">
        <v>28</v>
      </c>
      <c r="E16" s="136"/>
      <c r="F16" s="108"/>
    </row>
    <row r="17" ht="19.9" customHeight="true" spans="1:6">
      <c r="A17" s="92"/>
      <c r="B17" s="135" t="s">
        <v>23</v>
      </c>
      <c r="C17" s="136"/>
      <c r="D17" s="135" t="s">
        <v>29</v>
      </c>
      <c r="E17" s="136"/>
      <c r="F17" s="108"/>
    </row>
    <row r="18" ht="19.9" customHeight="true" spans="1:6">
      <c r="A18" s="92"/>
      <c r="B18" s="135" t="s">
        <v>23</v>
      </c>
      <c r="C18" s="136"/>
      <c r="D18" s="135" t="s">
        <v>30</v>
      </c>
      <c r="E18" s="136"/>
      <c r="F18" s="108"/>
    </row>
    <row r="19" ht="19.9" customHeight="true" spans="1:6">
      <c r="A19" s="92"/>
      <c r="B19" s="135" t="s">
        <v>23</v>
      </c>
      <c r="C19" s="136"/>
      <c r="D19" s="135" t="s">
        <v>31</v>
      </c>
      <c r="E19" s="136"/>
      <c r="F19" s="108"/>
    </row>
    <row r="20" ht="19.9" customHeight="true" spans="1:6">
      <c r="A20" s="92"/>
      <c r="B20" s="135" t="s">
        <v>23</v>
      </c>
      <c r="C20" s="136"/>
      <c r="D20" s="135" t="s">
        <v>32</v>
      </c>
      <c r="E20" s="136"/>
      <c r="F20" s="108"/>
    </row>
    <row r="21" ht="19.9" customHeight="true" spans="1:6">
      <c r="A21" s="92"/>
      <c r="B21" s="135" t="s">
        <v>23</v>
      </c>
      <c r="C21" s="136"/>
      <c r="D21" s="135" t="s">
        <v>33</v>
      </c>
      <c r="E21" s="136"/>
      <c r="F21" s="108"/>
    </row>
    <row r="22" ht="19.9" customHeight="true" spans="1:6">
      <c r="A22" s="92"/>
      <c r="B22" s="135" t="s">
        <v>23</v>
      </c>
      <c r="C22" s="136"/>
      <c r="D22" s="135" t="s">
        <v>34</v>
      </c>
      <c r="E22" s="136"/>
      <c r="F22" s="108"/>
    </row>
    <row r="23" ht="19.9" customHeight="true" spans="1:6">
      <c r="A23" s="92"/>
      <c r="B23" s="135" t="s">
        <v>23</v>
      </c>
      <c r="C23" s="136"/>
      <c r="D23" s="135" t="s">
        <v>35</v>
      </c>
      <c r="E23" s="136"/>
      <c r="F23" s="108"/>
    </row>
    <row r="24" ht="19.9" customHeight="true" spans="1:6">
      <c r="A24" s="92"/>
      <c r="B24" s="135" t="s">
        <v>23</v>
      </c>
      <c r="C24" s="136"/>
      <c r="D24" s="135" t="s">
        <v>36</v>
      </c>
      <c r="E24" s="136"/>
      <c r="F24" s="108"/>
    </row>
    <row r="25" ht="19.9" customHeight="true" spans="1:6">
      <c r="A25" s="92"/>
      <c r="B25" s="135" t="s">
        <v>23</v>
      </c>
      <c r="C25" s="136"/>
      <c r="D25" s="135" t="s">
        <v>37</v>
      </c>
      <c r="E25" s="136">
        <v>80333495.32</v>
      </c>
      <c r="F25" s="108"/>
    </row>
    <row r="26" ht="19.9" customHeight="true" spans="1:6">
      <c r="A26" s="92"/>
      <c r="B26" s="135" t="s">
        <v>23</v>
      </c>
      <c r="C26" s="136"/>
      <c r="D26" s="135" t="s">
        <v>38</v>
      </c>
      <c r="E26" s="136"/>
      <c r="F26" s="108"/>
    </row>
    <row r="27" ht="19.9" customHeight="true" spans="1:6">
      <c r="A27" s="92"/>
      <c r="B27" s="135" t="s">
        <v>23</v>
      </c>
      <c r="C27" s="136"/>
      <c r="D27" s="135" t="s">
        <v>39</v>
      </c>
      <c r="E27" s="136"/>
      <c r="F27" s="108"/>
    </row>
    <row r="28" ht="19.9" customHeight="true" spans="1:6">
      <c r="A28" s="92"/>
      <c r="B28" s="135" t="s">
        <v>23</v>
      </c>
      <c r="C28" s="136"/>
      <c r="D28" s="135" t="s">
        <v>40</v>
      </c>
      <c r="E28" s="136"/>
      <c r="F28" s="108"/>
    </row>
    <row r="29" ht="19.9" customHeight="true" spans="1:6">
      <c r="A29" s="92"/>
      <c r="B29" s="135" t="s">
        <v>23</v>
      </c>
      <c r="C29" s="136"/>
      <c r="D29" s="135" t="s">
        <v>41</v>
      </c>
      <c r="E29" s="136"/>
      <c r="F29" s="108"/>
    </row>
    <row r="30" ht="19.9" customHeight="true" spans="1:6">
      <c r="A30" s="92"/>
      <c r="B30" s="135" t="s">
        <v>23</v>
      </c>
      <c r="C30" s="136"/>
      <c r="D30" s="135" t="s">
        <v>42</v>
      </c>
      <c r="E30" s="136"/>
      <c r="F30" s="108"/>
    </row>
    <row r="31" ht="19.9" customHeight="true" spans="1:6">
      <c r="A31" s="92"/>
      <c r="B31" s="135" t="s">
        <v>23</v>
      </c>
      <c r="C31" s="136"/>
      <c r="D31" s="135" t="s">
        <v>43</v>
      </c>
      <c r="E31" s="136"/>
      <c r="F31" s="108"/>
    </row>
    <row r="32" ht="19.9" customHeight="true" spans="1:6">
      <c r="A32" s="92"/>
      <c r="B32" s="135" t="s">
        <v>23</v>
      </c>
      <c r="C32" s="136"/>
      <c r="D32" s="135" t="s">
        <v>44</v>
      </c>
      <c r="E32" s="136"/>
      <c r="F32" s="108"/>
    </row>
    <row r="33" ht="19.9" customHeight="true" spans="1:6">
      <c r="A33" s="92"/>
      <c r="B33" s="135" t="s">
        <v>23</v>
      </c>
      <c r="C33" s="136"/>
      <c r="D33" s="135" t="s">
        <v>45</v>
      </c>
      <c r="E33" s="136"/>
      <c r="F33" s="108"/>
    </row>
    <row r="34" ht="19.9" customHeight="true" spans="1:6">
      <c r="A34" s="92"/>
      <c r="B34" s="135" t="s">
        <v>23</v>
      </c>
      <c r="C34" s="136"/>
      <c r="D34" s="135" t="s">
        <v>46</v>
      </c>
      <c r="E34" s="136"/>
      <c r="F34" s="108"/>
    </row>
    <row r="35" ht="19.9" customHeight="true" spans="1:6">
      <c r="A35" s="92"/>
      <c r="B35" s="135" t="s">
        <v>23</v>
      </c>
      <c r="C35" s="136"/>
      <c r="D35" s="135" t="s">
        <v>47</v>
      </c>
      <c r="E35" s="136"/>
      <c r="F35" s="108"/>
    </row>
    <row r="36" ht="19.9" customHeight="true" spans="1:6">
      <c r="A36" s="92"/>
      <c r="B36" s="135" t="s">
        <v>23</v>
      </c>
      <c r="C36" s="136"/>
      <c r="D36" s="135" t="s">
        <v>48</v>
      </c>
      <c r="E36" s="136"/>
      <c r="F36" s="108"/>
    </row>
    <row r="37" ht="19.9" customHeight="true" spans="1:6">
      <c r="A37" s="95"/>
      <c r="B37" s="166" t="s">
        <v>49</v>
      </c>
      <c r="C37" s="134">
        <v>2158728037.87</v>
      </c>
      <c r="D37" s="166" t="s">
        <v>50</v>
      </c>
      <c r="E37" s="134">
        <v>2158728037.87</v>
      </c>
      <c r="F37" s="109"/>
    </row>
    <row r="38" ht="19.9" customHeight="true" spans="1:6">
      <c r="A38" s="92"/>
      <c r="B38" s="126" t="s">
        <v>51</v>
      </c>
      <c r="C38" s="136"/>
      <c r="D38" s="126" t="s">
        <v>52</v>
      </c>
      <c r="E38" s="136"/>
      <c r="F38" s="171"/>
    </row>
    <row r="39" ht="19.9" customHeight="true" spans="1:6">
      <c r="A39" s="167"/>
      <c r="B39" s="126" t="s">
        <v>53</v>
      </c>
      <c r="C39" s="136"/>
      <c r="D39" s="126" t="s">
        <v>54</v>
      </c>
      <c r="E39" s="136"/>
      <c r="F39" s="171"/>
    </row>
    <row r="40" ht="19.9" customHeight="true" spans="1:6">
      <c r="A40" s="167"/>
      <c r="B40" s="168"/>
      <c r="C40" s="168"/>
      <c r="D40" s="126" t="s">
        <v>55</v>
      </c>
      <c r="E40" s="136"/>
      <c r="F40" s="171"/>
    </row>
    <row r="41" ht="19.9" customHeight="true" spans="1:6">
      <c r="A41" s="169"/>
      <c r="B41" s="122" t="s">
        <v>56</v>
      </c>
      <c r="C41" s="134">
        <v>2158728037.87</v>
      </c>
      <c r="D41" s="122" t="s">
        <v>57</v>
      </c>
      <c r="E41" s="134">
        <v>2158728037.87</v>
      </c>
      <c r="F41" s="172"/>
    </row>
    <row r="42" ht="8.5" customHeight="true" spans="1:6">
      <c r="A42" s="155"/>
      <c r="B42" s="155"/>
      <c r="C42" s="170"/>
      <c r="D42" s="170"/>
      <c r="E42" s="155"/>
      <c r="F42" s="173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I1" sqref="I1"/>
    </sheetView>
  </sheetViews>
  <sheetFormatPr defaultColWidth="9" defaultRowHeight="13.5"/>
  <cols>
    <col min="1" max="2" width="11.875" customWidth="true"/>
    <col min="3" max="3" width="16.5" customWidth="true"/>
    <col min="4" max="5" width="11.875" customWidth="true"/>
  </cols>
  <sheetData>
    <row r="1" customHeight="true" spans="9:9">
      <c r="I1" s="35" t="s">
        <v>464</v>
      </c>
    </row>
    <row r="2" spans="1:9">
      <c r="A2" s="50" t="s">
        <v>370</v>
      </c>
      <c r="B2" s="50"/>
      <c r="C2" s="50"/>
      <c r="D2" s="50"/>
      <c r="E2" s="50"/>
      <c r="F2" s="50"/>
      <c r="G2" s="50"/>
      <c r="H2" s="50"/>
      <c r="I2" s="50"/>
    </row>
    <row r="3" ht="22.5" customHeight="true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true" spans="1:9">
      <c r="A4" s="51" t="s">
        <v>371</v>
      </c>
      <c r="B4" s="51"/>
      <c r="C4" s="51"/>
      <c r="D4" s="51"/>
      <c r="E4" s="51"/>
      <c r="F4" s="51"/>
      <c r="G4" s="51"/>
      <c r="H4" s="51"/>
      <c r="I4" s="51"/>
    </row>
    <row r="5" ht="33" customHeight="true" spans="1:9">
      <c r="A5" s="52" t="s">
        <v>372</v>
      </c>
      <c r="B5" s="53" t="s">
        <v>465</v>
      </c>
      <c r="C5" s="53"/>
      <c r="D5" s="53"/>
      <c r="E5" s="53"/>
      <c r="F5" s="53"/>
      <c r="G5" s="53"/>
      <c r="H5" s="53"/>
      <c r="I5" s="53"/>
    </row>
    <row r="6" ht="33" customHeight="true" spans="1:9">
      <c r="A6" s="54" t="s">
        <v>374</v>
      </c>
      <c r="B6" s="53" t="s">
        <v>141</v>
      </c>
      <c r="C6" s="53"/>
      <c r="D6" s="53"/>
      <c r="E6" s="53"/>
      <c r="F6" s="53"/>
      <c r="G6" s="53"/>
      <c r="H6" s="53"/>
      <c r="I6" s="53"/>
    </row>
    <row r="7" ht="33" customHeight="true" spans="1:9">
      <c r="A7" s="55" t="s">
        <v>375</v>
      </c>
      <c r="B7" s="56" t="s">
        <v>376</v>
      </c>
      <c r="C7" s="56"/>
      <c r="D7" s="56"/>
      <c r="E7" s="64">
        <v>4.86</v>
      </c>
      <c r="F7" s="64"/>
      <c r="G7" s="64"/>
      <c r="H7" s="64"/>
      <c r="I7" s="64"/>
    </row>
    <row r="8" ht="33" customHeight="true" spans="1:9">
      <c r="A8" s="55"/>
      <c r="B8" s="56" t="s">
        <v>377</v>
      </c>
      <c r="C8" s="56"/>
      <c r="D8" s="56"/>
      <c r="E8" s="64">
        <v>4.86</v>
      </c>
      <c r="F8" s="64"/>
      <c r="G8" s="64"/>
      <c r="H8" s="64"/>
      <c r="I8" s="64"/>
    </row>
    <row r="9" ht="33" customHeight="true" spans="1:9">
      <c r="A9" s="55"/>
      <c r="B9" s="56" t="s">
        <v>466</v>
      </c>
      <c r="C9" s="56"/>
      <c r="D9" s="56"/>
      <c r="E9" s="69"/>
      <c r="F9" s="69"/>
      <c r="G9" s="69"/>
      <c r="H9" s="69"/>
      <c r="I9" s="69"/>
    </row>
    <row r="10" ht="46" customHeight="true" spans="1:9">
      <c r="A10" s="57" t="s">
        <v>378</v>
      </c>
      <c r="B10" s="58" t="s">
        <v>467</v>
      </c>
      <c r="C10" s="58"/>
      <c r="D10" s="58"/>
      <c r="E10" s="58"/>
      <c r="F10" s="58"/>
      <c r="G10" s="58"/>
      <c r="H10" s="58"/>
      <c r="I10" s="58"/>
    </row>
    <row r="11" ht="33" customHeight="true" spans="1:9">
      <c r="A11" s="52" t="s">
        <v>380</v>
      </c>
      <c r="B11" s="59" t="s">
        <v>381</v>
      </c>
      <c r="C11" s="59" t="s">
        <v>382</v>
      </c>
      <c r="D11" s="60" t="s">
        <v>383</v>
      </c>
      <c r="E11" s="60"/>
      <c r="F11" s="60" t="s">
        <v>384</v>
      </c>
      <c r="G11" s="60"/>
      <c r="H11" s="60"/>
      <c r="I11" s="60"/>
    </row>
    <row r="12" ht="33" customHeight="true" spans="1:9">
      <c r="A12" s="52"/>
      <c r="B12" s="52" t="s">
        <v>385</v>
      </c>
      <c r="C12" s="72" t="s">
        <v>386</v>
      </c>
      <c r="D12" s="60" t="s">
        <v>468</v>
      </c>
      <c r="E12" s="60"/>
      <c r="F12" s="60">
        <v>1</v>
      </c>
      <c r="G12" s="60"/>
      <c r="H12" s="60"/>
      <c r="I12" s="60"/>
    </row>
    <row r="13" ht="33" customHeight="true" spans="1:9">
      <c r="A13" s="52"/>
      <c r="B13" s="52"/>
      <c r="C13" s="52" t="s">
        <v>389</v>
      </c>
      <c r="D13" s="58" t="s">
        <v>469</v>
      </c>
      <c r="E13" s="58"/>
      <c r="F13" s="58" t="s">
        <v>470</v>
      </c>
      <c r="G13" s="58"/>
      <c r="H13" s="58"/>
      <c r="I13" s="58"/>
    </row>
    <row r="14" ht="33" customHeight="true" spans="1:9">
      <c r="A14" s="52"/>
      <c r="B14" s="52"/>
      <c r="C14" s="52" t="s">
        <v>392</v>
      </c>
      <c r="D14" s="58" t="s">
        <v>471</v>
      </c>
      <c r="E14" s="58"/>
      <c r="F14" s="58" t="s">
        <v>470</v>
      </c>
      <c r="G14" s="58"/>
      <c r="H14" s="58"/>
      <c r="I14" s="58"/>
    </row>
    <row r="15" ht="33" customHeight="true" spans="1:9">
      <c r="A15" s="52"/>
      <c r="B15" s="52" t="s">
        <v>395</v>
      </c>
      <c r="C15" s="52" t="s">
        <v>396</v>
      </c>
      <c r="D15" s="58" t="s">
        <v>472</v>
      </c>
      <c r="E15" s="58"/>
      <c r="F15" s="71" t="s">
        <v>473</v>
      </c>
      <c r="G15" s="71"/>
      <c r="H15" s="71"/>
      <c r="I15" s="71"/>
    </row>
    <row r="16" ht="33" customHeight="true" spans="1:9">
      <c r="A16" s="52"/>
      <c r="B16" s="61" t="s">
        <v>399</v>
      </c>
      <c r="C16" s="55" t="s">
        <v>474</v>
      </c>
      <c r="D16" s="62" t="s">
        <v>475</v>
      </c>
      <c r="E16" s="62"/>
      <c r="F16" s="68" t="s">
        <v>476</v>
      </c>
      <c r="G16" s="68"/>
      <c r="H16" s="68"/>
      <c r="I16" s="68"/>
    </row>
    <row r="17" ht="33" customHeight="true" spans="1:9">
      <c r="A17" s="52"/>
      <c r="B17" s="52" t="s">
        <v>403</v>
      </c>
      <c r="C17" s="63" t="s">
        <v>404</v>
      </c>
      <c r="D17" s="58" t="s">
        <v>477</v>
      </c>
      <c r="E17" s="58"/>
      <c r="F17" s="58" t="s">
        <v>478</v>
      </c>
      <c r="G17" s="58"/>
      <c r="H17" s="58"/>
      <c r="I17" s="58"/>
    </row>
  </sheetData>
  <mergeCells count="28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I1" sqref="I1"/>
    </sheetView>
  </sheetViews>
  <sheetFormatPr defaultColWidth="9" defaultRowHeight="13.5"/>
  <cols>
    <col min="1" max="2" width="13" customWidth="true"/>
    <col min="3" max="3" width="17.375" customWidth="true"/>
    <col min="4" max="5" width="13" customWidth="true"/>
  </cols>
  <sheetData>
    <row r="1" customHeight="true" spans="9:9">
      <c r="I1" s="35" t="s">
        <v>479</v>
      </c>
    </row>
    <row r="2" spans="1:9">
      <c r="A2" s="50" t="s">
        <v>370</v>
      </c>
      <c r="B2" s="50"/>
      <c r="C2" s="50"/>
      <c r="D2" s="50"/>
      <c r="E2" s="50"/>
      <c r="F2" s="50"/>
      <c r="G2" s="50"/>
      <c r="H2" s="50"/>
      <c r="I2" s="50"/>
    </row>
    <row r="3" ht="22.5" customHeight="true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true" spans="1:9">
      <c r="A4" s="51" t="s">
        <v>371</v>
      </c>
      <c r="B4" s="51"/>
      <c r="C4" s="51"/>
      <c r="D4" s="51"/>
      <c r="E4" s="51"/>
      <c r="F4" s="51"/>
      <c r="G4" s="51"/>
      <c r="H4" s="51"/>
      <c r="I4" s="51"/>
    </row>
    <row r="5" ht="26" customHeight="true" spans="1:9">
      <c r="A5" s="52" t="s">
        <v>372</v>
      </c>
      <c r="B5" s="53" t="s">
        <v>480</v>
      </c>
      <c r="C5" s="53"/>
      <c r="D5" s="53"/>
      <c r="E5" s="53"/>
      <c r="F5" s="53"/>
      <c r="G5" s="53"/>
      <c r="H5" s="53"/>
      <c r="I5" s="53"/>
    </row>
    <row r="6" ht="26" customHeight="true" spans="1:9">
      <c r="A6" s="54" t="s">
        <v>374</v>
      </c>
      <c r="B6" s="53" t="s">
        <v>145</v>
      </c>
      <c r="C6" s="53"/>
      <c r="D6" s="53"/>
      <c r="E6" s="53"/>
      <c r="F6" s="53"/>
      <c r="G6" s="53"/>
      <c r="H6" s="53"/>
      <c r="I6" s="53"/>
    </row>
    <row r="7" ht="26" customHeight="true" spans="1:9">
      <c r="A7" s="55" t="s">
        <v>375</v>
      </c>
      <c r="B7" s="56" t="s">
        <v>376</v>
      </c>
      <c r="C7" s="56"/>
      <c r="D7" s="56"/>
      <c r="E7" s="69">
        <v>800</v>
      </c>
      <c r="F7" s="69"/>
      <c r="G7" s="69"/>
      <c r="H7" s="69"/>
      <c r="I7" s="69"/>
    </row>
    <row r="8" ht="26" customHeight="true" spans="1:9">
      <c r="A8" s="55"/>
      <c r="B8" s="56" t="s">
        <v>377</v>
      </c>
      <c r="C8" s="56"/>
      <c r="D8" s="56"/>
      <c r="E8" s="69">
        <v>800</v>
      </c>
      <c r="F8" s="69"/>
      <c r="G8" s="69"/>
      <c r="H8" s="69"/>
      <c r="I8" s="69"/>
    </row>
    <row r="9" ht="38" customHeight="true" spans="1:9">
      <c r="A9" s="57" t="s">
        <v>378</v>
      </c>
      <c r="B9" s="58" t="s">
        <v>481</v>
      </c>
      <c r="C9" s="58"/>
      <c r="D9" s="58"/>
      <c r="E9" s="58"/>
      <c r="F9" s="58"/>
      <c r="G9" s="58"/>
      <c r="H9" s="58"/>
      <c r="I9" s="58"/>
    </row>
    <row r="10" ht="26" customHeight="true" spans="1:9">
      <c r="A10" s="52" t="s">
        <v>380</v>
      </c>
      <c r="B10" s="59" t="s">
        <v>381</v>
      </c>
      <c r="C10" s="59" t="s">
        <v>382</v>
      </c>
      <c r="D10" s="60" t="s">
        <v>383</v>
      </c>
      <c r="E10" s="60"/>
      <c r="F10" s="60" t="s">
        <v>384</v>
      </c>
      <c r="G10" s="60"/>
      <c r="H10" s="60"/>
      <c r="I10" s="60"/>
    </row>
    <row r="11" ht="26" customHeight="true" spans="1:9">
      <c r="A11" s="52"/>
      <c r="B11" s="52" t="s">
        <v>385</v>
      </c>
      <c r="C11" s="52" t="s">
        <v>386</v>
      </c>
      <c r="D11" s="60" t="s">
        <v>482</v>
      </c>
      <c r="E11" s="60"/>
      <c r="F11" s="60" t="s">
        <v>483</v>
      </c>
      <c r="G11" s="60"/>
      <c r="H11" s="60"/>
      <c r="I11" s="60"/>
    </row>
    <row r="12" ht="26" customHeight="true" spans="1:9">
      <c r="A12" s="52"/>
      <c r="B12" s="52"/>
      <c r="C12" s="52"/>
      <c r="D12" s="60" t="s">
        <v>484</v>
      </c>
      <c r="E12" s="60"/>
      <c r="F12" s="56" t="s">
        <v>485</v>
      </c>
      <c r="G12" s="56"/>
      <c r="H12" s="56"/>
      <c r="I12" s="56"/>
    </row>
    <row r="13" ht="26" customHeight="true" spans="1:9">
      <c r="A13" s="52"/>
      <c r="B13" s="52"/>
      <c r="C13" s="52"/>
      <c r="D13" s="58" t="s">
        <v>486</v>
      </c>
      <c r="E13" s="58"/>
      <c r="F13" s="58" t="s">
        <v>487</v>
      </c>
      <c r="G13" s="58"/>
      <c r="H13" s="58"/>
      <c r="I13" s="58"/>
    </row>
    <row r="14" ht="26" customHeight="true" spans="1:9">
      <c r="A14" s="52"/>
      <c r="B14" s="52"/>
      <c r="C14" s="52"/>
      <c r="D14" s="58" t="s">
        <v>488</v>
      </c>
      <c r="E14" s="58"/>
      <c r="F14" s="58" t="s">
        <v>487</v>
      </c>
      <c r="G14" s="58"/>
      <c r="H14" s="58"/>
      <c r="I14" s="58"/>
    </row>
    <row r="15" ht="26" customHeight="true" spans="1:9">
      <c r="A15" s="52"/>
      <c r="B15" s="52"/>
      <c r="C15" s="52" t="s">
        <v>389</v>
      </c>
      <c r="D15" s="58" t="s">
        <v>489</v>
      </c>
      <c r="E15" s="58"/>
      <c r="F15" s="58" t="s">
        <v>470</v>
      </c>
      <c r="G15" s="58"/>
      <c r="H15" s="58"/>
      <c r="I15" s="58"/>
    </row>
    <row r="16" ht="26" customHeight="true" spans="1:9">
      <c r="A16" s="52"/>
      <c r="B16" s="52"/>
      <c r="C16" s="52"/>
      <c r="D16" s="58" t="s">
        <v>490</v>
      </c>
      <c r="E16" s="58"/>
      <c r="F16" s="58" t="s">
        <v>470</v>
      </c>
      <c r="G16" s="58"/>
      <c r="H16" s="58"/>
      <c r="I16" s="58"/>
    </row>
    <row r="17" ht="26" customHeight="true" spans="1:9">
      <c r="A17" s="52"/>
      <c r="B17" s="52"/>
      <c r="C17" s="52" t="s">
        <v>392</v>
      </c>
      <c r="D17" s="58" t="s">
        <v>491</v>
      </c>
      <c r="E17" s="58"/>
      <c r="F17" s="58" t="s">
        <v>394</v>
      </c>
      <c r="G17" s="58"/>
      <c r="H17" s="58"/>
      <c r="I17" s="58"/>
    </row>
    <row r="18" ht="26" customHeight="true" spans="1:9">
      <c r="A18" s="52"/>
      <c r="B18" s="52" t="s">
        <v>395</v>
      </c>
      <c r="C18" s="72" t="s">
        <v>396</v>
      </c>
      <c r="D18" s="58" t="s">
        <v>492</v>
      </c>
      <c r="E18" s="58"/>
      <c r="F18" s="71" t="s">
        <v>493</v>
      </c>
      <c r="G18" s="71"/>
      <c r="H18" s="71"/>
      <c r="I18" s="71"/>
    </row>
    <row r="19" ht="26" customHeight="true" spans="1:9">
      <c r="A19" s="52"/>
      <c r="B19" s="66" t="s">
        <v>399</v>
      </c>
      <c r="C19" s="73" t="s">
        <v>400</v>
      </c>
      <c r="D19" s="62" t="s">
        <v>494</v>
      </c>
      <c r="E19" s="62"/>
      <c r="F19" s="58" t="s">
        <v>487</v>
      </c>
      <c r="G19" s="58"/>
      <c r="H19" s="58"/>
      <c r="I19" s="58"/>
    </row>
    <row r="20" ht="26" customHeight="true" spans="1:9">
      <c r="A20" s="52"/>
      <c r="B20" s="66"/>
      <c r="C20" s="67" t="s">
        <v>495</v>
      </c>
      <c r="D20" s="62" t="s">
        <v>496</v>
      </c>
      <c r="E20" s="62"/>
      <c r="F20" s="58" t="s">
        <v>497</v>
      </c>
      <c r="G20" s="58"/>
      <c r="H20" s="58"/>
      <c r="I20" s="58"/>
    </row>
    <row r="21" ht="26" customHeight="true" spans="1:9">
      <c r="A21" s="52"/>
      <c r="B21" s="66"/>
      <c r="C21" s="67" t="s">
        <v>498</v>
      </c>
      <c r="D21" s="62" t="s">
        <v>499</v>
      </c>
      <c r="E21" s="62"/>
      <c r="F21" s="58" t="s">
        <v>470</v>
      </c>
      <c r="G21" s="58"/>
      <c r="H21" s="58"/>
      <c r="I21" s="58"/>
    </row>
    <row r="22" ht="26" customHeight="true" spans="1:9">
      <c r="A22" s="52"/>
      <c r="B22" s="52" t="s">
        <v>403</v>
      </c>
      <c r="C22" s="63" t="s">
        <v>404</v>
      </c>
      <c r="D22" s="58" t="s">
        <v>500</v>
      </c>
      <c r="E22" s="58"/>
      <c r="F22" s="58" t="s">
        <v>501</v>
      </c>
      <c r="G22" s="58"/>
      <c r="H22" s="58"/>
      <c r="I22" s="58"/>
    </row>
    <row r="23" ht="26" customHeight="true" spans="1:9">
      <c r="A23" s="52"/>
      <c r="B23" s="52"/>
      <c r="C23" s="63" t="s">
        <v>404</v>
      </c>
      <c r="D23" s="58" t="s">
        <v>502</v>
      </c>
      <c r="E23" s="58"/>
      <c r="F23" s="58" t="s">
        <v>501</v>
      </c>
      <c r="G23" s="58"/>
      <c r="H23" s="58"/>
      <c r="I23" s="58"/>
    </row>
  </sheetData>
  <mergeCells count="44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8"/>
    <mergeCell ref="A10:A23"/>
    <mergeCell ref="B11:B17"/>
    <mergeCell ref="B19:B21"/>
    <mergeCell ref="B22:B23"/>
    <mergeCell ref="C11:C14"/>
    <mergeCell ref="C15:C16"/>
    <mergeCell ref="A2:I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1" sqref="H1"/>
    </sheetView>
  </sheetViews>
  <sheetFormatPr defaultColWidth="9" defaultRowHeight="13.5" outlineLevelCol="7"/>
  <cols>
    <col min="1" max="2" width="12.875" customWidth="true"/>
    <col min="3" max="3" width="16.75" customWidth="true"/>
    <col min="4" max="5" width="12.875" customWidth="true"/>
  </cols>
  <sheetData>
    <row r="1" customHeight="true" spans="8:8">
      <c r="H1" s="35" t="s">
        <v>503</v>
      </c>
    </row>
    <row r="2" spans="1:8">
      <c r="A2" s="50" t="s">
        <v>370</v>
      </c>
      <c r="B2" s="50"/>
      <c r="C2" s="50"/>
      <c r="D2" s="50"/>
      <c r="E2" s="50"/>
      <c r="F2" s="50"/>
      <c r="G2" s="50"/>
      <c r="H2" s="50"/>
    </row>
    <row r="3" ht="22.5" customHeight="true" spans="1:8">
      <c r="A3" s="50"/>
      <c r="B3" s="50"/>
      <c r="C3" s="50"/>
      <c r="D3" s="50"/>
      <c r="E3" s="50"/>
      <c r="F3" s="50"/>
      <c r="G3" s="50"/>
      <c r="H3" s="50"/>
    </row>
    <row r="4" customHeight="true" spans="1:8">
      <c r="A4" s="51" t="s">
        <v>371</v>
      </c>
      <c r="B4" s="51"/>
      <c r="C4" s="51"/>
      <c r="D4" s="51"/>
      <c r="E4" s="51"/>
      <c r="F4" s="51"/>
      <c r="G4" s="51"/>
      <c r="H4" s="51"/>
    </row>
    <row r="5" ht="27" customHeight="true" spans="1:8">
      <c r="A5" s="52" t="s">
        <v>372</v>
      </c>
      <c r="B5" s="53" t="s">
        <v>504</v>
      </c>
      <c r="C5" s="53"/>
      <c r="D5" s="53"/>
      <c r="E5" s="53"/>
      <c r="F5" s="53"/>
      <c r="G5" s="53"/>
      <c r="H5" s="53"/>
    </row>
    <row r="6" ht="27" customHeight="true" spans="1:8">
      <c r="A6" s="54" t="s">
        <v>374</v>
      </c>
      <c r="B6" s="53" t="s">
        <v>148</v>
      </c>
      <c r="C6" s="53"/>
      <c r="D6" s="53"/>
      <c r="E6" s="53"/>
      <c r="F6" s="53"/>
      <c r="G6" s="53"/>
      <c r="H6" s="53"/>
    </row>
    <row r="7" ht="27" customHeight="true" spans="1:8">
      <c r="A7" s="55" t="s">
        <v>505</v>
      </c>
      <c r="B7" s="56" t="s">
        <v>376</v>
      </c>
      <c r="C7" s="56"/>
      <c r="D7" s="56"/>
      <c r="E7" s="69">
        <v>7</v>
      </c>
      <c r="F7" s="69"/>
      <c r="G7" s="69"/>
      <c r="H7" s="69"/>
    </row>
    <row r="8" ht="27" customHeight="true" spans="1:8">
      <c r="A8" s="55"/>
      <c r="B8" s="56" t="s">
        <v>377</v>
      </c>
      <c r="C8" s="56"/>
      <c r="D8" s="56"/>
      <c r="E8" s="69">
        <v>7</v>
      </c>
      <c r="F8" s="69"/>
      <c r="G8" s="69"/>
      <c r="H8" s="69"/>
    </row>
    <row r="9" ht="27" customHeight="true" spans="1:8">
      <c r="A9" s="57" t="s">
        <v>378</v>
      </c>
      <c r="B9" s="58" t="s">
        <v>506</v>
      </c>
      <c r="C9" s="58"/>
      <c r="D9" s="58"/>
      <c r="E9" s="58"/>
      <c r="F9" s="58"/>
      <c r="G9" s="58"/>
      <c r="H9" s="58"/>
    </row>
    <row r="10" ht="27" customHeight="true" spans="1:8">
      <c r="A10" s="52" t="s">
        <v>380</v>
      </c>
      <c r="B10" s="59" t="s">
        <v>381</v>
      </c>
      <c r="C10" s="52" t="s">
        <v>382</v>
      </c>
      <c r="D10" s="60" t="s">
        <v>383</v>
      </c>
      <c r="E10" s="60"/>
      <c r="F10" s="60" t="s">
        <v>384</v>
      </c>
      <c r="G10" s="60"/>
      <c r="H10" s="60"/>
    </row>
    <row r="11" ht="27" customHeight="true" spans="1:8">
      <c r="A11" s="52"/>
      <c r="B11" s="52" t="s">
        <v>385</v>
      </c>
      <c r="C11" s="52" t="s">
        <v>386</v>
      </c>
      <c r="D11" s="60" t="s">
        <v>507</v>
      </c>
      <c r="E11" s="60"/>
      <c r="F11" s="60" t="s">
        <v>508</v>
      </c>
      <c r="G11" s="60"/>
      <c r="H11" s="60"/>
    </row>
    <row r="12" ht="27" customHeight="true" spans="1:8">
      <c r="A12" s="52"/>
      <c r="B12" s="52"/>
      <c r="C12" s="52" t="s">
        <v>389</v>
      </c>
      <c r="D12" s="58" t="s">
        <v>509</v>
      </c>
      <c r="E12" s="58"/>
      <c r="F12" s="58" t="s">
        <v>470</v>
      </c>
      <c r="G12" s="58"/>
      <c r="H12" s="58"/>
    </row>
    <row r="13" ht="27" customHeight="true" spans="1:8">
      <c r="A13" s="52"/>
      <c r="B13" s="52"/>
      <c r="C13" s="52" t="s">
        <v>392</v>
      </c>
      <c r="D13" s="58" t="s">
        <v>510</v>
      </c>
      <c r="E13" s="58"/>
      <c r="F13" s="58" t="s">
        <v>511</v>
      </c>
      <c r="G13" s="58"/>
      <c r="H13" s="58"/>
    </row>
    <row r="14" ht="27" customHeight="true" spans="1:8">
      <c r="A14" s="52"/>
      <c r="B14" s="52" t="s">
        <v>395</v>
      </c>
      <c r="C14" s="52" t="s">
        <v>396</v>
      </c>
      <c r="D14" s="58" t="s">
        <v>512</v>
      </c>
      <c r="E14" s="58"/>
      <c r="F14" s="71" t="s">
        <v>513</v>
      </c>
      <c r="G14" s="71"/>
      <c r="H14" s="71"/>
    </row>
    <row r="15" ht="27" customHeight="true" spans="1:8">
      <c r="A15" s="52"/>
      <c r="B15" s="66" t="s">
        <v>399</v>
      </c>
      <c r="C15" s="55" t="s">
        <v>400</v>
      </c>
      <c r="D15" s="68" t="s">
        <v>514</v>
      </c>
      <c r="E15" s="68"/>
      <c r="F15" s="68" t="s">
        <v>515</v>
      </c>
      <c r="G15" s="68"/>
      <c r="H15" s="68"/>
    </row>
    <row r="16" ht="27" customHeight="true" spans="1:8">
      <c r="A16" s="52"/>
      <c r="B16" s="52" t="s">
        <v>403</v>
      </c>
      <c r="C16" s="63" t="s">
        <v>404</v>
      </c>
      <c r="D16" s="58" t="s">
        <v>516</v>
      </c>
      <c r="E16" s="58"/>
      <c r="F16" s="58" t="s">
        <v>478</v>
      </c>
      <c r="G16" s="58"/>
      <c r="H16" s="58"/>
    </row>
  </sheetData>
  <mergeCells count="26">
    <mergeCell ref="A4:H4"/>
    <mergeCell ref="B5:H5"/>
    <mergeCell ref="B6:H6"/>
    <mergeCell ref="B7:D7"/>
    <mergeCell ref="E7:H7"/>
    <mergeCell ref="B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A7:A8"/>
    <mergeCell ref="A10:A16"/>
    <mergeCell ref="B11:B13"/>
    <mergeCell ref="A2:H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1" sqref="H1"/>
    </sheetView>
  </sheetViews>
  <sheetFormatPr defaultColWidth="9" defaultRowHeight="13.5" outlineLevelCol="7"/>
  <cols>
    <col min="1" max="2" width="11.125" customWidth="true"/>
    <col min="3" max="3" width="16.375" customWidth="true"/>
    <col min="4" max="5" width="11.125" customWidth="true"/>
  </cols>
  <sheetData>
    <row r="1" customHeight="true" spans="8:8">
      <c r="H1" s="35" t="s">
        <v>517</v>
      </c>
    </row>
    <row r="2" spans="1:8">
      <c r="A2" s="50" t="s">
        <v>370</v>
      </c>
      <c r="B2" s="50"/>
      <c r="C2" s="50"/>
      <c r="D2" s="50"/>
      <c r="E2" s="50"/>
      <c r="F2" s="50"/>
      <c r="G2" s="50"/>
      <c r="H2" s="50"/>
    </row>
    <row r="3" ht="22.5" customHeight="true" spans="1:8">
      <c r="A3" s="50"/>
      <c r="B3" s="50"/>
      <c r="C3" s="50"/>
      <c r="D3" s="50"/>
      <c r="E3" s="50"/>
      <c r="F3" s="50"/>
      <c r="G3" s="50"/>
      <c r="H3" s="50"/>
    </row>
    <row r="4" customHeight="true" spans="1:8">
      <c r="A4" s="51" t="s">
        <v>371</v>
      </c>
      <c r="B4" s="51"/>
      <c r="C4" s="51"/>
      <c r="D4" s="51"/>
      <c r="E4" s="51"/>
      <c r="F4" s="51"/>
      <c r="G4" s="51"/>
      <c r="H4" s="51"/>
    </row>
    <row r="5" ht="33" customHeight="true" spans="1:8">
      <c r="A5" s="52" t="s">
        <v>372</v>
      </c>
      <c r="B5" s="53" t="s">
        <v>518</v>
      </c>
      <c r="C5" s="53"/>
      <c r="D5" s="53"/>
      <c r="E5" s="53"/>
      <c r="F5" s="53"/>
      <c r="G5" s="53"/>
      <c r="H5" s="53"/>
    </row>
    <row r="6" ht="33" customHeight="true" spans="1:8">
      <c r="A6" s="54" t="s">
        <v>374</v>
      </c>
      <c r="B6" s="53" t="s">
        <v>148</v>
      </c>
      <c r="C6" s="53"/>
      <c r="D6" s="53"/>
      <c r="E6" s="53"/>
      <c r="F6" s="53"/>
      <c r="G6" s="53"/>
      <c r="H6" s="53"/>
    </row>
    <row r="7" ht="33" customHeight="true" spans="1:8">
      <c r="A7" s="55" t="s">
        <v>375</v>
      </c>
      <c r="B7" s="56" t="s">
        <v>376</v>
      </c>
      <c r="C7" s="56"/>
      <c r="D7" s="56"/>
      <c r="E7" s="69">
        <v>5</v>
      </c>
      <c r="F7" s="69"/>
      <c r="G7" s="69"/>
      <c r="H7" s="69"/>
    </row>
    <row r="8" ht="33" customHeight="true" spans="1:8">
      <c r="A8" s="55"/>
      <c r="B8" s="56" t="s">
        <v>377</v>
      </c>
      <c r="C8" s="56"/>
      <c r="D8" s="56"/>
      <c r="E8" s="69">
        <v>5</v>
      </c>
      <c r="F8" s="69"/>
      <c r="G8" s="69"/>
      <c r="H8" s="69"/>
    </row>
    <row r="9" ht="33" customHeight="true" spans="1:8">
      <c r="A9" s="57" t="s">
        <v>378</v>
      </c>
      <c r="B9" s="58" t="s">
        <v>519</v>
      </c>
      <c r="C9" s="58"/>
      <c r="D9" s="58"/>
      <c r="E9" s="58"/>
      <c r="F9" s="58"/>
      <c r="G9" s="58"/>
      <c r="H9" s="58"/>
    </row>
    <row r="10" ht="33" customHeight="true" spans="1:8">
      <c r="A10" s="52" t="s">
        <v>380</v>
      </c>
      <c r="B10" s="59" t="s">
        <v>381</v>
      </c>
      <c r="C10" s="59" t="s">
        <v>382</v>
      </c>
      <c r="D10" s="60" t="s">
        <v>383</v>
      </c>
      <c r="E10" s="60"/>
      <c r="F10" s="60" t="s">
        <v>384</v>
      </c>
      <c r="G10" s="60"/>
      <c r="H10" s="60"/>
    </row>
    <row r="11" ht="33" customHeight="true" spans="1:8">
      <c r="A11" s="52"/>
      <c r="B11" s="52" t="s">
        <v>385</v>
      </c>
      <c r="C11" s="72" t="s">
        <v>386</v>
      </c>
      <c r="D11" s="60" t="s">
        <v>520</v>
      </c>
      <c r="E11" s="60"/>
      <c r="F11" s="70">
        <v>0.99</v>
      </c>
      <c r="G11" s="70"/>
      <c r="H11" s="70"/>
    </row>
    <row r="12" ht="33" customHeight="true" spans="1:8">
      <c r="A12" s="52"/>
      <c r="B12" s="52"/>
      <c r="C12" s="52" t="s">
        <v>389</v>
      </c>
      <c r="D12" s="58" t="s">
        <v>521</v>
      </c>
      <c r="E12" s="58"/>
      <c r="F12" s="58" t="s">
        <v>522</v>
      </c>
      <c r="G12" s="58"/>
      <c r="H12" s="58"/>
    </row>
    <row r="13" ht="33" customHeight="true" spans="1:8">
      <c r="A13" s="52"/>
      <c r="B13" s="52"/>
      <c r="C13" s="52" t="s">
        <v>392</v>
      </c>
      <c r="D13" s="58" t="s">
        <v>523</v>
      </c>
      <c r="E13" s="58"/>
      <c r="F13" s="58" t="s">
        <v>415</v>
      </c>
      <c r="G13" s="58"/>
      <c r="H13" s="58"/>
    </row>
    <row r="14" ht="33" customHeight="true" spans="1:8">
      <c r="A14" s="52"/>
      <c r="B14" s="52" t="s">
        <v>395</v>
      </c>
      <c r="C14" s="52" t="s">
        <v>396</v>
      </c>
      <c r="D14" s="58" t="s">
        <v>524</v>
      </c>
      <c r="E14" s="58"/>
      <c r="F14" s="71" t="s">
        <v>525</v>
      </c>
      <c r="G14" s="71"/>
      <c r="H14" s="71"/>
    </row>
    <row r="15" ht="33" customHeight="true" spans="1:8">
      <c r="A15" s="52"/>
      <c r="B15" s="66" t="s">
        <v>399</v>
      </c>
      <c r="C15" s="55" t="s">
        <v>400</v>
      </c>
      <c r="D15" s="68" t="s">
        <v>526</v>
      </c>
      <c r="E15" s="68"/>
      <c r="F15" s="68" t="s">
        <v>527</v>
      </c>
      <c r="G15" s="68"/>
      <c r="H15" s="68"/>
    </row>
    <row r="16" ht="33" customHeight="true" spans="1:8">
      <c r="A16" s="52"/>
      <c r="B16" s="52" t="s">
        <v>403</v>
      </c>
      <c r="C16" s="63" t="s">
        <v>404</v>
      </c>
      <c r="D16" s="58" t="s">
        <v>516</v>
      </c>
      <c r="E16" s="58"/>
      <c r="F16" s="58" t="s">
        <v>528</v>
      </c>
      <c r="G16" s="58"/>
      <c r="H16" s="58"/>
    </row>
  </sheetData>
  <mergeCells count="26">
    <mergeCell ref="A4:H4"/>
    <mergeCell ref="B5:H5"/>
    <mergeCell ref="B6:H6"/>
    <mergeCell ref="B7:D7"/>
    <mergeCell ref="E7:H7"/>
    <mergeCell ref="B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A7:A8"/>
    <mergeCell ref="A10:A16"/>
    <mergeCell ref="B11:B13"/>
    <mergeCell ref="A2:H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1" sqref="H1"/>
    </sheetView>
  </sheetViews>
  <sheetFormatPr defaultColWidth="9" defaultRowHeight="13.5" outlineLevelCol="7"/>
  <cols>
    <col min="1" max="1" width="13.25" customWidth="true"/>
    <col min="2" max="2" width="10.875" customWidth="true"/>
    <col min="3" max="3" width="16.75" customWidth="true"/>
    <col min="4" max="5" width="10.875" customWidth="true"/>
  </cols>
  <sheetData>
    <row r="1" customHeight="true" spans="8:8">
      <c r="H1" s="35" t="s">
        <v>529</v>
      </c>
    </row>
    <row r="2" spans="1:8">
      <c r="A2" s="50" t="s">
        <v>370</v>
      </c>
      <c r="B2" s="50"/>
      <c r="C2" s="50"/>
      <c r="D2" s="50"/>
      <c r="E2" s="50"/>
      <c r="F2" s="50"/>
      <c r="G2" s="50"/>
      <c r="H2" s="50"/>
    </row>
    <row r="3" ht="22.5" customHeight="true" spans="1:8">
      <c r="A3" s="50"/>
      <c r="B3" s="50"/>
      <c r="C3" s="50"/>
      <c r="D3" s="50"/>
      <c r="E3" s="50"/>
      <c r="F3" s="50"/>
      <c r="G3" s="50"/>
      <c r="H3" s="50"/>
    </row>
    <row r="4" customHeight="true" spans="1:8">
      <c r="A4" s="51" t="s">
        <v>371</v>
      </c>
      <c r="B4" s="51"/>
      <c r="C4" s="51"/>
      <c r="D4" s="51"/>
      <c r="E4" s="51"/>
      <c r="F4" s="51"/>
      <c r="G4" s="51"/>
      <c r="H4" s="51"/>
    </row>
    <row r="5" ht="27" customHeight="true" spans="1:8">
      <c r="A5" s="52" t="s">
        <v>372</v>
      </c>
      <c r="B5" s="53" t="s">
        <v>530</v>
      </c>
      <c r="C5" s="53"/>
      <c r="D5" s="53"/>
      <c r="E5" s="53"/>
      <c r="F5" s="53"/>
      <c r="G5" s="53"/>
      <c r="H5" s="53"/>
    </row>
    <row r="6" ht="27" customHeight="true" spans="1:8">
      <c r="A6" s="54" t="s">
        <v>374</v>
      </c>
      <c r="B6" s="53" t="s">
        <v>148</v>
      </c>
      <c r="C6" s="53"/>
      <c r="D6" s="53"/>
      <c r="E6" s="53"/>
      <c r="F6" s="53"/>
      <c r="G6" s="53"/>
      <c r="H6" s="53"/>
    </row>
    <row r="7" ht="27" customHeight="true" spans="1:8">
      <c r="A7" s="55" t="s">
        <v>375</v>
      </c>
      <c r="B7" s="56" t="s">
        <v>376</v>
      </c>
      <c r="C7" s="56"/>
      <c r="D7" s="56"/>
      <c r="E7" s="69">
        <v>18</v>
      </c>
      <c r="F7" s="69"/>
      <c r="G7" s="69"/>
      <c r="H7" s="69"/>
    </row>
    <row r="8" ht="27" customHeight="true" spans="1:8">
      <c r="A8" s="55"/>
      <c r="B8" s="56" t="s">
        <v>377</v>
      </c>
      <c r="C8" s="56"/>
      <c r="D8" s="56"/>
      <c r="E8" s="69">
        <v>18</v>
      </c>
      <c r="F8" s="69"/>
      <c r="G8" s="69"/>
      <c r="H8" s="69"/>
    </row>
    <row r="9" ht="27" customHeight="true" spans="1:8">
      <c r="A9" s="57" t="s">
        <v>378</v>
      </c>
      <c r="B9" s="58" t="s">
        <v>531</v>
      </c>
      <c r="C9" s="58"/>
      <c r="D9" s="58"/>
      <c r="E9" s="58"/>
      <c r="F9" s="58"/>
      <c r="G9" s="58"/>
      <c r="H9" s="58"/>
    </row>
    <row r="10" ht="27" customHeight="true" spans="1:8">
      <c r="A10" s="52" t="s">
        <v>380</v>
      </c>
      <c r="B10" s="52" t="s">
        <v>381</v>
      </c>
      <c r="C10" s="52" t="s">
        <v>382</v>
      </c>
      <c r="D10" s="60" t="s">
        <v>383</v>
      </c>
      <c r="E10" s="60"/>
      <c r="F10" s="60" t="s">
        <v>384</v>
      </c>
      <c r="G10" s="60"/>
      <c r="H10" s="60"/>
    </row>
    <row r="11" ht="27" customHeight="true" spans="1:8">
      <c r="A11" s="52"/>
      <c r="B11" s="52" t="s">
        <v>385</v>
      </c>
      <c r="C11" s="52" t="s">
        <v>386</v>
      </c>
      <c r="D11" s="60" t="s">
        <v>532</v>
      </c>
      <c r="E11" s="60"/>
      <c r="F11" s="60" t="s">
        <v>533</v>
      </c>
      <c r="G11" s="60"/>
      <c r="H11" s="60"/>
    </row>
    <row r="12" ht="27" customHeight="true" spans="1:8">
      <c r="A12" s="52"/>
      <c r="B12" s="52"/>
      <c r="C12" s="52" t="s">
        <v>389</v>
      </c>
      <c r="D12" s="58" t="s">
        <v>534</v>
      </c>
      <c r="E12" s="58"/>
      <c r="F12" s="58" t="s">
        <v>535</v>
      </c>
      <c r="G12" s="58"/>
      <c r="H12" s="58"/>
    </row>
    <row r="13" ht="27" customHeight="true" spans="1:8">
      <c r="A13" s="52"/>
      <c r="B13" s="52"/>
      <c r="C13" s="52" t="s">
        <v>392</v>
      </c>
      <c r="D13" s="58" t="s">
        <v>491</v>
      </c>
      <c r="E13" s="58"/>
      <c r="F13" s="58" t="s">
        <v>536</v>
      </c>
      <c r="G13" s="58"/>
      <c r="H13" s="58"/>
    </row>
    <row r="14" ht="27" customHeight="true" spans="1:8">
      <c r="A14" s="52"/>
      <c r="B14" s="52" t="s">
        <v>395</v>
      </c>
      <c r="C14" s="52" t="s">
        <v>396</v>
      </c>
      <c r="D14" s="58" t="s">
        <v>537</v>
      </c>
      <c r="E14" s="58"/>
      <c r="F14" s="71" t="s">
        <v>538</v>
      </c>
      <c r="G14" s="71"/>
      <c r="H14" s="71"/>
    </row>
    <row r="15" ht="27" customHeight="true" spans="1:8">
      <c r="A15" s="52"/>
      <c r="B15" s="52" t="s">
        <v>399</v>
      </c>
      <c r="C15" s="55" t="s">
        <v>400</v>
      </c>
      <c r="D15" s="68" t="s">
        <v>539</v>
      </c>
      <c r="E15" s="68"/>
      <c r="F15" s="68" t="s">
        <v>528</v>
      </c>
      <c r="G15" s="68"/>
      <c r="H15" s="68"/>
    </row>
    <row r="16" ht="27" customHeight="true" spans="1:8">
      <c r="A16" s="52"/>
      <c r="B16" s="52" t="s">
        <v>403</v>
      </c>
      <c r="C16" s="63" t="s">
        <v>404</v>
      </c>
      <c r="D16" s="58" t="s">
        <v>516</v>
      </c>
      <c r="E16" s="58"/>
      <c r="F16" s="58" t="s">
        <v>528</v>
      </c>
      <c r="G16" s="58"/>
      <c r="H16" s="58"/>
    </row>
  </sheetData>
  <mergeCells count="26">
    <mergeCell ref="A4:H4"/>
    <mergeCell ref="B5:H5"/>
    <mergeCell ref="B6:H6"/>
    <mergeCell ref="B7:D7"/>
    <mergeCell ref="E7:H7"/>
    <mergeCell ref="B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A7:A8"/>
    <mergeCell ref="A10:A16"/>
    <mergeCell ref="B11:B13"/>
    <mergeCell ref="A2:H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1" sqref="H1"/>
    </sheetView>
  </sheetViews>
  <sheetFormatPr defaultColWidth="9" defaultRowHeight="13.5" outlineLevelCol="7"/>
  <cols>
    <col min="1" max="2" width="12.75" customWidth="true"/>
    <col min="3" max="3" width="15.625" customWidth="true"/>
    <col min="4" max="5" width="12.75" customWidth="true"/>
  </cols>
  <sheetData>
    <row r="1" customHeight="true" spans="8:8">
      <c r="H1" s="35" t="s">
        <v>540</v>
      </c>
    </row>
    <row r="2" spans="1:8">
      <c r="A2" s="50" t="s">
        <v>370</v>
      </c>
      <c r="B2" s="50"/>
      <c r="C2" s="50"/>
      <c r="D2" s="50"/>
      <c r="E2" s="50"/>
      <c r="F2" s="50"/>
      <c r="G2" s="50"/>
      <c r="H2" s="50"/>
    </row>
    <row r="3" ht="22.5" customHeight="true" spans="1:8">
      <c r="A3" s="50"/>
      <c r="B3" s="50"/>
      <c r="C3" s="50"/>
      <c r="D3" s="50"/>
      <c r="E3" s="50"/>
      <c r="F3" s="50"/>
      <c r="G3" s="50"/>
      <c r="H3" s="50"/>
    </row>
    <row r="4" customHeight="true" spans="1:8">
      <c r="A4" s="51" t="s">
        <v>371</v>
      </c>
      <c r="B4" s="51"/>
      <c r="C4" s="51"/>
      <c r="D4" s="51"/>
      <c r="E4" s="51"/>
      <c r="F4" s="51"/>
      <c r="G4" s="51"/>
      <c r="H4" s="51"/>
    </row>
    <row r="5" ht="34" customHeight="true" spans="1:8">
      <c r="A5" s="52" t="s">
        <v>372</v>
      </c>
      <c r="B5" s="53" t="s">
        <v>421</v>
      </c>
      <c r="C5" s="53"/>
      <c r="D5" s="53"/>
      <c r="E5" s="53"/>
      <c r="F5" s="53"/>
      <c r="G5" s="53"/>
      <c r="H5" s="53"/>
    </row>
    <row r="6" ht="34" customHeight="true" spans="1:8">
      <c r="A6" s="54" t="s">
        <v>374</v>
      </c>
      <c r="B6" s="53" t="s">
        <v>148</v>
      </c>
      <c r="C6" s="53"/>
      <c r="D6" s="53"/>
      <c r="E6" s="53"/>
      <c r="F6" s="53"/>
      <c r="G6" s="53"/>
      <c r="H6" s="53"/>
    </row>
    <row r="7" ht="34" customHeight="true" spans="1:8">
      <c r="A7" s="55" t="s">
        <v>505</v>
      </c>
      <c r="B7" s="56" t="s">
        <v>376</v>
      </c>
      <c r="C7" s="56"/>
      <c r="D7" s="56"/>
      <c r="E7" s="69">
        <v>8</v>
      </c>
      <c r="F7" s="69"/>
      <c r="G7" s="69"/>
      <c r="H7" s="69"/>
    </row>
    <row r="8" ht="34" customHeight="true" spans="1:8">
      <c r="A8" s="55"/>
      <c r="B8" s="56" t="s">
        <v>377</v>
      </c>
      <c r="C8" s="56"/>
      <c r="D8" s="56"/>
      <c r="E8" s="69">
        <v>8</v>
      </c>
      <c r="F8" s="69"/>
      <c r="G8" s="69"/>
      <c r="H8" s="69"/>
    </row>
    <row r="9" ht="34" customHeight="true" spans="1:8">
      <c r="A9" s="57" t="s">
        <v>378</v>
      </c>
      <c r="B9" s="58" t="s">
        <v>541</v>
      </c>
      <c r="C9" s="58"/>
      <c r="D9" s="58"/>
      <c r="E9" s="58"/>
      <c r="F9" s="58"/>
      <c r="G9" s="58"/>
      <c r="H9" s="58"/>
    </row>
    <row r="10" ht="34" customHeight="true" spans="1:8">
      <c r="A10" s="52" t="s">
        <v>380</v>
      </c>
      <c r="B10" s="59" t="s">
        <v>381</v>
      </c>
      <c r="C10" s="59" t="s">
        <v>382</v>
      </c>
      <c r="D10" s="60" t="s">
        <v>383</v>
      </c>
      <c r="E10" s="60"/>
      <c r="F10" s="60" t="s">
        <v>384</v>
      </c>
      <c r="G10" s="60"/>
      <c r="H10" s="60"/>
    </row>
    <row r="11" ht="34" customHeight="true" spans="1:8">
      <c r="A11" s="52"/>
      <c r="B11" s="52" t="s">
        <v>385</v>
      </c>
      <c r="C11" s="52" t="s">
        <v>386</v>
      </c>
      <c r="D11" s="60" t="s">
        <v>542</v>
      </c>
      <c r="E11" s="60"/>
      <c r="F11" s="70" t="s">
        <v>543</v>
      </c>
      <c r="G11" s="70"/>
      <c r="H11" s="70"/>
    </row>
    <row r="12" ht="34" customHeight="true" spans="1:8">
      <c r="A12" s="52"/>
      <c r="B12" s="52"/>
      <c r="C12" s="52" t="s">
        <v>389</v>
      </c>
      <c r="D12" s="58" t="s">
        <v>544</v>
      </c>
      <c r="E12" s="58"/>
      <c r="F12" s="58" t="s">
        <v>470</v>
      </c>
      <c r="G12" s="58"/>
      <c r="H12" s="58"/>
    </row>
    <row r="13" ht="34" customHeight="true" spans="1:8">
      <c r="A13" s="52"/>
      <c r="B13" s="52"/>
      <c r="C13" s="52" t="s">
        <v>392</v>
      </c>
      <c r="D13" s="58" t="s">
        <v>491</v>
      </c>
      <c r="E13" s="58"/>
      <c r="F13" s="58" t="s">
        <v>415</v>
      </c>
      <c r="G13" s="58"/>
      <c r="H13" s="58"/>
    </row>
    <row r="14" ht="34" customHeight="true" spans="1:8">
      <c r="A14" s="52"/>
      <c r="B14" s="52" t="s">
        <v>395</v>
      </c>
      <c r="C14" s="52" t="s">
        <v>396</v>
      </c>
      <c r="D14" s="58" t="s">
        <v>524</v>
      </c>
      <c r="E14" s="58"/>
      <c r="F14" s="71" t="s">
        <v>545</v>
      </c>
      <c r="G14" s="71"/>
      <c r="H14" s="71"/>
    </row>
    <row r="15" ht="34" customHeight="true" spans="1:8">
      <c r="A15" s="52"/>
      <c r="B15" s="66" t="s">
        <v>399</v>
      </c>
      <c r="C15" s="67" t="s">
        <v>400</v>
      </c>
      <c r="D15" s="68" t="s">
        <v>546</v>
      </c>
      <c r="E15" s="68"/>
      <c r="F15" s="68" t="s">
        <v>470</v>
      </c>
      <c r="G15" s="68"/>
      <c r="H15" s="68"/>
    </row>
    <row r="16" ht="34" customHeight="true" spans="1:8">
      <c r="A16" s="52"/>
      <c r="B16" s="52" t="s">
        <v>403</v>
      </c>
      <c r="C16" s="63" t="s">
        <v>404</v>
      </c>
      <c r="D16" s="58" t="s">
        <v>516</v>
      </c>
      <c r="E16" s="58"/>
      <c r="F16" s="58" t="s">
        <v>478</v>
      </c>
      <c r="G16" s="58"/>
      <c r="H16" s="58"/>
    </row>
  </sheetData>
  <mergeCells count="26">
    <mergeCell ref="A4:H4"/>
    <mergeCell ref="B5:H5"/>
    <mergeCell ref="B6:H6"/>
    <mergeCell ref="B7:D7"/>
    <mergeCell ref="E7:H7"/>
    <mergeCell ref="B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A7:A8"/>
    <mergeCell ref="A10:A16"/>
    <mergeCell ref="B11:B13"/>
    <mergeCell ref="A2:H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I1" sqref="I1"/>
    </sheetView>
  </sheetViews>
  <sheetFormatPr defaultColWidth="9" defaultRowHeight="13.5"/>
  <cols>
    <col min="1" max="2" width="12.25" customWidth="true"/>
    <col min="3" max="3" width="16" customWidth="true"/>
    <col min="4" max="5" width="12.25" customWidth="true"/>
  </cols>
  <sheetData>
    <row r="1" customHeight="true" spans="9:9">
      <c r="I1" s="35" t="s">
        <v>547</v>
      </c>
    </row>
    <row r="2" spans="1:9">
      <c r="A2" s="50" t="s">
        <v>370</v>
      </c>
      <c r="B2" s="50"/>
      <c r="C2" s="50"/>
      <c r="D2" s="50"/>
      <c r="E2" s="50"/>
      <c r="F2" s="50"/>
      <c r="G2" s="50"/>
      <c r="H2" s="50"/>
      <c r="I2" s="50"/>
    </row>
    <row r="3" ht="22.5" customHeight="true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true" spans="1:9">
      <c r="A4" s="51" t="s">
        <v>371</v>
      </c>
      <c r="B4" s="51"/>
      <c r="C4" s="51"/>
      <c r="D4" s="51"/>
      <c r="E4" s="51"/>
      <c r="F4" s="51"/>
      <c r="G4" s="51"/>
      <c r="H4" s="51"/>
      <c r="I4" s="51"/>
    </row>
    <row r="5" ht="33" customHeight="true" spans="1:9">
      <c r="A5" s="52" t="s">
        <v>372</v>
      </c>
      <c r="B5" s="53" t="s">
        <v>548</v>
      </c>
      <c r="C5" s="53"/>
      <c r="D5" s="53"/>
      <c r="E5" s="53"/>
      <c r="F5" s="53"/>
      <c r="G5" s="53"/>
      <c r="H5" s="53"/>
      <c r="I5" s="53"/>
    </row>
    <row r="6" ht="33" customHeight="true" spans="1:9">
      <c r="A6" s="54" t="s">
        <v>374</v>
      </c>
      <c r="B6" s="53" t="s">
        <v>150</v>
      </c>
      <c r="C6" s="53"/>
      <c r="D6" s="53"/>
      <c r="E6" s="53"/>
      <c r="F6" s="53"/>
      <c r="G6" s="53"/>
      <c r="H6" s="53"/>
      <c r="I6" s="53"/>
    </row>
    <row r="7" ht="33" customHeight="true" spans="1:9">
      <c r="A7" s="55" t="s">
        <v>375</v>
      </c>
      <c r="B7" s="56" t="s">
        <v>376</v>
      </c>
      <c r="C7" s="56"/>
      <c r="D7" s="56"/>
      <c r="E7" s="64">
        <v>16</v>
      </c>
      <c r="F7" s="64"/>
      <c r="G7" s="64"/>
      <c r="H7" s="64"/>
      <c r="I7" s="64"/>
    </row>
    <row r="8" ht="33" customHeight="true" spans="1:9">
      <c r="A8" s="55"/>
      <c r="B8" s="56" t="s">
        <v>377</v>
      </c>
      <c r="C8" s="56"/>
      <c r="D8" s="56"/>
      <c r="E8" s="64">
        <v>16</v>
      </c>
      <c r="F8" s="64"/>
      <c r="G8" s="64"/>
      <c r="H8" s="64"/>
      <c r="I8" s="64"/>
    </row>
    <row r="9" ht="33" customHeight="true" spans="1:9">
      <c r="A9" s="57" t="s">
        <v>378</v>
      </c>
      <c r="B9" s="58" t="s">
        <v>549</v>
      </c>
      <c r="C9" s="58"/>
      <c r="D9" s="58"/>
      <c r="E9" s="58"/>
      <c r="F9" s="58"/>
      <c r="G9" s="58"/>
      <c r="H9" s="58"/>
      <c r="I9" s="58"/>
    </row>
    <row r="10" ht="33" customHeight="true" spans="1:9">
      <c r="A10" s="52" t="s">
        <v>380</v>
      </c>
      <c r="B10" s="59" t="s">
        <v>381</v>
      </c>
      <c r="C10" s="59" t="s">
        <v>382</v>
      </c>
      <c r="D10" s="60" t="s">
        <v>383</v>
      </c>
      <c r="E10" s="60"/>
      <c r="F10" s="60" t="s">
        <v>384</v>
      </c>
      <c r="G10" s="60"/>
      <c r="H10" s="60"/>
      <c r="I10" s="60"/>
    </row>
    <row r="11" ht="33" customHeight="true" spans="1:9">
      <c r="A11" s="52"/>
      <c r="B11" s="52" t="s">
        <v>385</v>
      </c>
      <c r="C11" s="52" t="s">
        <v>392</v>
      </c>
      <c r="D11" s="60" t="s">
        <v>550</v>
      </c>
      <c r="E11" s="60"/>
      <c r="F11" s="60" t="s">
        <v>394</v>
      </c>
      <c r="G11" s="60"/>
      <c r="H11" s="60"/>
      <c r="I11" s="60"/>
    </row>
    <row r="12" ht="33" customHeight="true" spans="1:9">
      <c r="A12" s="52"/>
      <c r="B12" s="52"/>
      <c r="C12" s="52" t="s">
        <v>386</v>
      </c>
      <c r="D12" s="58" t="s">
        <v>551</v>
      </c>
      <c r="E12" s="58"/>
      <c r="F12" s="58" t="s">
        <v>424</v>
      </c>
      <c r="G12" s="58"/>
      <c r="H12" s="58"/>
      <c r="I12" s="58"/>
    </row>
    <row r="13" ht="33" customHeight="true" spans="1:9">
      <c r="A13" s="52"/>
      <c r="B13" s="52"/>
      <c r="C13" s="52" t="s">
        <v>386</v>
      </c>
      <c r="D13" s="58" t="s">
        <v>552</v>
      </c>
      <c r="E13" s="58"/>
      <c r="F13" s="58" t="s">
        <v>424</v>
      </c>
      <c r="G13" s="58"/>
      <c r="H13" s="58"/>
      <c r="I13" s="58"/>
    </row>
    <row r="14" ht="33" customHeight="true" spans="1:9">
      <c r="A14" s="52"/>
      <c r="B14" s="52" t="s">
        <v>399</v>
      </c>
      <c r="C14" s="52" t="s">
        <v>400</v>
      </c>
      <c r="D14" s="58" t="s">
        <v>553</v>
      </c>
      <c r="E14" s="58"/>
      <c r="F14" s="65" t="s">
        <v>445</v>
      </c>
      <c r="G14" s="65"/>
      <c r="H14" s="65"/>
      <c r="I14" s="65"/>
    </row>
    <row r="15" ht="33" customHeight="true" spans="1:9">
      <c r="A15" s="52"/>
      <c r="B15" s="61" t="s">
        <v>403</v>
      </c>
      <c r="C15" s="55" t="s">
        <v>404</v>
      </c>
      <c r="D15" s="62" t="s">
        <v>554</v>
      </c>
      <c r="E15" s="62"/>
      <c r="F15" s="65" t="s">
        <v>445</v>
      </c>
      <c r="G15" s="65"/>
      <c r="H15" s="65"/>
      <c r="I15" s="65"/>
    </row>
    <row r="16" ht="33" customHeight="true" spans="1:9">
      <c r="A16" s="52"/>
      <c r="B16" s="52" t="s">
        <v>555</v>
      </c>
      <c r="C16" s="63" t="s">
        <v>396</v>
      </c>
      <c r="D16" s="58" t="s">
        <v>551</v>
      </c>
      <c r="E16" s="58"/>
      <c r="F16" s="58" t="s">
        <v>556</v>
      </c>
      <c r="G16" s="58"/>
      <c r="H16" s="58"/>
      <c r="I16" s="58"/>
    </row>
  </sheetData>
  <mergeCells count="26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7:A8"/>
    <mergeCell ref="A10:A16"/>
    <mergeCell ref="B11:B13"/>
    <mergeCell ref="A2:I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L19" sqref="L19"/>
    </sheetView>
  </sheetViews>
  <sheetFormatPr defaultColWidth="9" defaultRowHeight="13.5" outlineLevelCol="7"/>
  <cols>
    <col min="1" max="2" width="13.375" customWidth="true"/>
    <col min="3" max="4" width="8.125" customWidth="true"/>
    <col min="5" max="6" width="16.875" customWidth="true"/>
    <col min="7" max="8" width="13.375" customWidth="true"/>
  </cols>
  <sheetData>
    <row r="1" customHeight="true" spans="8:8">
      <c r="H1" s="35" t="s">
        <v>557</v>
      </c>
    </row>
    <row r="2" ht="22.5" customHeight="true" spans="1:8">
      <c r="A2" s="1" t="s">
        <v>558</v>
      </c>
      <c r="B2" s="2"/>
      <c r="C2" s="2"/>
      <c r="D2" s="2"/>
      <c r="E2" s="2"/>
      <c r="F2" s="2"/>
      <c r="G2" s="2"/>
      <c r="H2" s="2"/>
    </row>
    <row r="3" customHeight="true" spans="1:8">
      <c r="A3" s="3" t="s">
        <v>559</v>
      </c>
      <c r="B3" s="3"/>
      <c r="C3" s="3"/>
      <c r="D3" s="3"/>
      <c r="E3" s="3"/>
      <c r="F3" s="3"/>
      <c r="G3" s="3"/>
      <c r="H3" s="3"/>
    </row>
    <row r="4" ht="30" customHeight="true" spans="1:8">
      <c r="A4" s="4" t="s">
        <v>560</v>
      </c>
      <c r="B4" s="5"/>
      <c r="C4" s="5"/>
      <c r="D4" s="5" t="s">
        <v>561</v>
      </c>
      <c r="E4" s="5"/>
      <c r="F4" s="5"/>
      <c r="G4" s="5"/>
      <c r="H4" s="5"/>
    </row>
    <row r="5" ht="30" customHeight="true" spans="1:8">
      <c r="A5" s="6" t="s">
        <v>562</v>
      </c>
      <c r="B5" s="7" t="s">
        <v>563</v>
      </c>
      <c r="C5" s="8"/>
      <c r="D5" s="9" t="s">
        <v>564</v>
      </c>
      <c r="E5" s="36"/>
      <c r="F5" s="36"/>
      <c r="G5" s="36"/>
      <c r="H5" s="30"/>
    </row>
    <row r="6" ht="30" customHeight="true" spans="1:8">
      <c r="A6" s="10"/>
      <c r="B6" s="11" t="s">
        <v>565</v>
      </c>
      <c r="C6" s="6"/>
      <c r="D6" s="12" t="s">
        <v>566</v>
      </c>
      <c r="E6" s="37"/>
      <c r="F6" s="37"/>
      <c r="G6" s="37"/>
      <c r="H6" s="38"/>
    </row>
    <row r="7" ht="30" customHeight="true" spans="1:8">
      <c r="A7" s="10"/>
      <c r="B7" s="13" t="s">
        <v>567</v>
      </c>
      <c r="C7" s="14"/>
      <c r="D7" s="15" t="s">
        <v>568</v>
      </c>
      <c r="E7" s="15"/>
      <c r="F7" s="15"/>
      <c r="G7" s="15"/>
      <c r="H7" s="15"/>
    </row>
    <row r="8" ht="30" customHeight="true" spans="1:8">
      <c r="A8" s="10"/>
      <c r="B8" s="16" t="s">
        <v>569</v>
      </c>
      <c r="C8" s="17"/>
      <c r="D8" s="15" t="s">
        <v>570</v>
      </c>
      <c r="E8" s="15"/>
      <c r="F8" s="15"/>
      <c r="G8" s="15"/>
      <c r="H8" s="15"/>
    </row>
    <row r="9" ht="30" customHeight="true" spans="1:8">
      <c r="A9" s="18"/>
      <c r="B9" s="19" t="s">
        <v>571</v>
      </c>
      <c r="C9" s="20"/>
      <c r="D9" s="15" t="s">
        <v>572</v>
      </c>
      <c r="E9" s="39"/>
      <c r="F9" s="39"/>
      <c r="G9" s="39"/>
      <c r="H9" s="39"/>
    </row>
    <row r="10" ht="30" customHeight="true" spans="1:8">
      <c r="A10" s="21"/>
      <c r="B10" s="7" t="s">
        <v>573</v>
      </c>
      <c r="C10" s="22"/>
      <c r="D10" s="23" t="s">
        <v>574</v>
      </c>
      <c r="E10" s="40"/>
      <c r="F10" s="40"/>
      <c r="G10" s="40"/>
      <c r="H10" s="41"/>
    </row>
    <row r="11" ht="30" customHeight="true" spans="1:8">
      <c r="A11" s="21"/>
      <c r="B11" s="7" t="s">
        <v>575</v>
      </c>
      <c r="C11" s="24"/>
      <c r="D11" s="24"/>
      <c r="E11" s="42"/>
      <c r="F11" s="43" t="s">
        <v>576</v>
      </c>
      <c r="G11" s="43" t="s">
        <v>377</v>
      </c>
      <c r="H11" s="43" t="s">
        <v>466</v>
      </c>
    </row>
    <row r="12" ht="30" customHeight="true" spans="1:8">
      <c r="A12" s="25"/>
      <c r="B12" s="26"/>
      <c r="C12" s="27"/>
      <c r="D12" s="27"/>
      <c r="E12" s="44"/>
      <c r="F12" s="43">
        <v>215872.8</v>
      </c>
      <c r="G12" s="43">
        <v>8908.44</v>
      </c>
      <c r="H12" s="43">
        <v>206964.36</v>
      </c>
    </row>
    <row r="13" ht="46" customHeight="true" spans="1:8">
      <c r="A13" s="11" t="s">
        <v>577</v>
      </c>
      <c r="B13" s="23" t="s">
        <v>578</v>
      </c>
      <c r="C13" s="28"/>
      <c r="D13" s="28"/>
      <c r="E13" s="28"/>
      <c r="F13" s="28"/>
      <c r="G13" s="28"/>
      <c r="H13" s="45"/>
    </row>
    <row r="14" ht="30" customHeight="true" spans="1:8">
      <c r="A14" s="8" t="s">
        <v>579</v>
      </c>
      <c r="B14" s="8" t="s">
        <v>381</v>
      </c>
      <c r="C14" s="8" t="s">
        <v>382</v>
      </c>
      <c r="D14" s="29"/>
      <c r="E14" s="15" t="s">
        <v>383</v>
      </c>
      <c r="F14" s="46"/>
      <c r="G14" s="15" t="s">
        <v>384</v>
      </c>
      <c r="H14" s="46"/>
    </row>
    <row r="15" ht="30" customHeight="true" spans="1:8">
      <c r="A15" s="29"/>
      <c r="B15" s="6" t="s">
        <v>580</v>
      </c>
      <c r="C15" s="9" t="s">
        <v>386</v>
      </c>
      <c r="D15" s="30"/>
      <c r="E15" s="15" t="s">
        <v>581</v>
      </c>
      <c r="F15" s="46"/>
      <c r="G15" s="15" t="s">
        <v>582</v>
      </c>
      <c r="H15" s="46"/>
    </row>
    <row r="16" ht="30" customHeight="true" spans="1:8">
      <c r="A16" s="29"/>
      <c r="B16" s="10"/>
      <c r="C16" s="31"/>
      <c r="D16" s="32"/>
      <c r="E16" s="47" t="s">
        <v>583</v>
      </c>
      <c r="F16" s="48"/>
      <c r="G16" s="49">
        <v>1</v>
      </c>
      <c r="H16" s="48"/>
    </row>
    <row r="17" ht="30" customHeight="true" spans="1:8">
      <c r="A17" s="29"/>
      <c r="B17" s="10"/>
      <c r="C17" s="8" t="s">
        <v>389</v>
      </c>
      <c r="D17" s="29"/>
      <c r="E17" s="47" t="s">
        <v>584</v>
      </c>
      <c r="F17" s="48"/>
      <c r="G17" s="47" t="s">
        <v>413</v>
      </c>
      <c r="H17" s="48"/>
    </row>
    <row r="18" ht="30" customHeight="true" spans="1:8">
      <c r="A18" s="29"/>
      <c r="B18" s="10"/>
      <c r="C18" s="8" t="s">
        <v>389</v>
      </c>
      <c r="D18" s="29"/>
      <c r="E18" s="15" t="s">
        <v>412</v>
      </c>
      <c r="F18" s="46"/>
      <c r="G18" s="15" t="s">
        <v>413</v>
      </c>
      <c r="H18" s="46"/>
    </row>
    <row r="19" ht="30" customHeight="true" spans="1:8">
      <c r="A19" s="29"/>
      <c r="B19" s="18"/>
      <c r="C19" s="8" t="s">
        <v>392</v>
      </c>
      <c r="D19" s="29"/>
      <c r="E19" s="15" t="s">
        <v>393</v>
      </c>
      <c r="F19" s="15"/>
      <c r="G19" s="15" t="s">
        <v>415</v>
      </c>
      <c r="H19" s="15"/>
    </row>
    <row r="20" ht="30" customHeight="true" spans="1:8">
      <c r="A20" s="29"/>
      <c r="B20" s="5" t="s">
        <v>555</v>
      </c>
      <c r="C20" s="33" t="s">
        <v>396</v>
      </c>
      <c r="D20" s="34"/>
      <c r="E20" s="15" t="s">
        <v>416</v>
      </c>
      <c r="F20" s="15"/>
      <c r="G20" s="15" t="s">
        <v>585</v>
      </c>
      <c r="H20" s="15"/>
    </row>
    <row r="21" ht="30" customHeight="true" spans="1:8">
      <c r="A21" s="29"/>
      <c r="B21" s="8" t="s">
        <v>399</v>
      </c>
      <c r="C21" s="9" t="s">
        <v>400</v>
      </c>
      <c r="D21" s="30"/>
      <c r="E21" s="15" t="s">
        <v>586</v>
      </c>
      <c r="F21" s="15"/>
      <c r="G21" s="15" t="s">
        <v>419</v>
      </c>
      <c r="H21" s="46"/>
    </row>
    <row r="22" ht="30" customHeight="true" spans="1:8">
      <c r="A22" s="29"/>
      <c r="B22" s="8"/>
      <c r="C22" s="31"/>
      <c r="D22" s="32"/>
      <c r="E22" s="15" t="s">
        <v>587</v>
      </c>
      <c r="F22" s="46"/>
      <c r="G22" s="47" t="s">
        <v>588</v>
      </c>
      <c r="H22" s="48"/>
    </row>
    <row r="23" ht="30" customHeight="true" spans="1:8">
      <c r="A23" s="29"/>
      <c r="B23" s="5" t="s">
        <v>589</v>
      </c>
      <c r="C23" s="8" t="s">
        <v>403</v>
      </c>
      <c r="D23" s="29"/>
      <c r="E23" s="15" t="s">
        <v>405</v>
      </c>
      <c r="F23" s="15"/>
      <c r="G23" s="15" t="s">
        <v>406</v>
      </c>
      <c r="H23" s="15"/>
    </row>
  </sheetData>
  <mergeCells count="50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A5:A12"/>
    <mergeCell ref="A14:A23"/>
    <mergeCell ref="B15:B19"/>
    <mergeCell ref="B21:B22"/>
    <mergeCell ref="B11:E12"/>
    <mergeCell ref="C15:D16"/>
    <mergeCell ref="C21:D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opLeftCell="D1" workbookViewId="0">
      <pane ySplit="6" topLeftCell="A7" activePane="bottomLeft" state="frozen"/>
      <selection/>
      <selection pane="bottomLeft" activeCell="G30" sqref="G30"/>
    </sheetView>
  </sheetViews>
  <sheetFormatPr defaultColWidth="10" defaultRowHeight="13.5"/>
  <cols>
    <col min="1" max="1" width="1.53333333333333" customWidth="true"/>
    <col min="2" max="2" width="16.825" customWidth="true"/>
    <col min="3" max="3" width="41.0333333333333" customWidth="true"/>
    <col min="4" max="4" width="19.675" customWidth="true"/>
    <col min="5" max="8" width="16.4083333333333" customWidth="true"/>
    <col min="9" max="9" width="17.9083333333333" customWidth="true"/>
    <col min="10" max="14" width="16.4083333333333" customWidth="true"/>
    <col min="15" max="15" width="1.53333333333333" customWidth="true"/>
  </cols>
  <sheetData>
    <row r="1" ht="14.3" customHeight="true" spans="1:15">
      <c r="A1" s="87"/>
      <c r="B1" s="88"/>
      <c r="C1" s="111"/>
      <c r="D1" s="112"/>
      <c r="E1" s="112"/>
      <c r="F1" s="112"/>
      <c r="G1" s="111"/>
      <c r="H1" s="111"/>
      <c r="I1" s="111"/>
      <c r="J1" s="111"/>
      <c r="K1" s="111"/>
      <c r="L1" s="111"/>
      <c r="M1" s="111"/>
      <c r="N1" s="104" t="s">
        <v>58</v>
      </c>
      <c r="O1" s="92"/>
    </row>
    <row r="2" ht="19.9" customHeight="true" spans="1:15">
      <c r="A2" s="87"/>
      <c r="B2" s="89" t="s">
        <v>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2" t="s">
        <v>3</v>
      </c>
    </row>
    <row r="3" ht="17.05" customHeight="true" spans="1:15">
      <c r="A3" s="90"/>
      <c r="B3" s="91" t="s">
        <v>5</v>
      </c>
      <c r="C3" s="91"/>
      <c r="D3" s="90"/>
      <c r="E3" s="90"/>
      <c r="F3" s="147"/>
      <c r="G3" s="90"/>
      <c r="H3" s="147"/>
      <c r="I3" s="147"/>
      <c r="J3" s="147"/>
      <c r="K3" s="147"/>
      <c r="L3" s="147"/>
      <c r="M3" s="147"/>
      <c r="N3" s="105" t="s">
        <v>6</v>
      </c>
      <c r="O3" s="106"/>
    </row>
    <row r="4" ht="21.35" customHeight="true" spans="1:15">
      <c r="A4" s="94"/>
      <c r="B4" s="113" t="s">
        <v>9</v>
      </c>
      <c r="C4" s="113"/>
      <c r="D4" s="113" t="s">
        <v>60</v>
      </c>
      <c r="E4" s="113" t="s">
        <v>61</v>
      </c>
      <c r="F4" s="113" t="s">
        <v>62</v>
      </c>
      <c r="G4" s="113" t="s">
        <v>63</v>
      </c>
      <c r="H4" s="113" t="s">
        <v>64</v>
      </c>
      <c r="I4" s="113" t="s">
        <v>65</v>
      </c>
      <c r="J4" s="113" t="s">
        <v>66</v>
      </c>
      <c r="K4" s="113" t="s">
        <v>67</v>
      </c>
      <c r="L4" s="113" t="s">
        <v>68</v>
      </c>
      <c r="M4" s="113" t="s">
        <v>69</v>
      </c>
      <c r="N4" s="113" t="s">
        <v>70</v>
      </c>
      <c r="O4" s="108"/>
    </row>
    <row r="5" ht="21.35" customHeight="true" spans="1:15">
      <c r="A5" s="94"/>
      <c r="B5" s="113" t="s">
        <v>71</v>
      </c>
      <c r="C5" s="113" t="s">
        <v>72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08"/>
    </row>
    <row r="6" ht="21.35" customHeight="true" spans="1:15">
      <c r="A6" s="94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08"/>
    </row>
    <row r="7" ht="19.9" customHeight="true" spans="1:15">
      <c r="A7" s="95"/>
      <c r="B7" s="96"/>
      <c r="C7" s="96" t="s">
        <v>73</v>
      </c>
      <c r="D7" s="102">
        <f>F7+I7+K7</f>
        <v>2158728037.87</v>
      </c>
      <c r="E7" s="100"/>
      <c r="F7" s="100">
        <v>89084391.86</v>
      </c>
      <c r="G7" s="100"/>
      <c r="H7" s="100"/>
      <c r="I7" s="100">
        <v>2030810052.22</v>
      </c>
      <c r="J7" s="100"/>
      <c r="K7" s="100">
        <v>38833593.79</v>
      </c>
      <c r="L7" s="100"/>
      <c r="M7" s="100"/>
      <c r="N7" s="100"/>
      <c r="O7" s="109"/>
    </row>
    <row r="8" ht="19.9" customHeight="true" spans="1:15">
      <c r="A8" s="94"/>
      <c r="B8" s="97"/>
      <c r="C8" s="101" t="s">
        <v>23</v>
      </c>
      <c r="D8" s="102">
        <f>F8+I8+K8</f>
        <v>2158728037.87</v>
      </c>
      <c r="E8" s="102"/>
      <c r="F8" s="102">
        <v>89084391.86</v>
      </c>
      <c r="G8" s="102"/>
      <c r="H8" s="102"/>
      <c r="I8" s="102">
        <v>2030810052.22</v>
      </c>
      <c r="J8" s="102"/>
      <c r="K8" s="102">
        <v>38833593.79</v>
      </c>
      <c r="L8" s="102"/>
      <c r="M8" s="102"/>
      <c r="N8" s="102"/>
      <c r="O8" s="107"/>
    </row>
    <row r="9" ht="19.9" customHeight="true" spans="1:15">
      <c r="A9" s="94"/>
      <c r="B9" s="97" t="s">
        <v>74</v>
      </c>
      <c r="C9" s="101" t="s">
        <v>75</v>
      </c>
      <c r="D9" s="102">
        <f t="shared" ref="D9:D19" si="0">F9+I9+K9</f>
        <v>15719250.77</v>
      </c>
      <c r="E9" s="103"/>
      <c r="F9" s="103">
        <v>15719250.77</v>
      </c>
      <c r="G9" s="103"/>
      <c r="H9" s="103"/>
      <c r="I9" s="103"/>
      <c r="J9" s="103"/>
      <c r="K9" s="103"/>
      <c r="L9" s="103"/>
      <c r="M9" s="103"/>
      <c r="N9" s="103"/>
      <c r="O9" s="107"/>
    </row>
    <row r="10" ht="19.9" customHeight="true" spans="1:15">
      <c r="A10" s="94"/>
      <c r="B10" s="97" t="s">
        <v>76</v>
      </c>
      <c r="C10" s="101" t="s">
        <v>77</v>
      </c>
      <c r="D10" s="102">
        <f t="shared" si="0"/>
        <v>1435751056.84</v>
      </c>
      <c r="E10" s="103"/>
      <c r="F10" s="103">
        <v>7073523.82</v>
      </c>
      <c r="G10" s="103"/>
      <c r="H10" s="103"/>
      <c r="I10" s="103">
        <v>1415037533.02</v>
      </c>
      <c r="J10" s="103"/>
      <c r="K10" s="103">
        <v>13640000</v>
      </c>
      <c r="L10" s="103"/>
      <c r="M10" s="103"/>
      <c r="N10" s="103"/>
      <c r="O10" s="107"/>
    </row>
    <row r="11" ht="19.9" customHeight="true" spans="1:15">
      <c r="A11" s="94"/>
      <c r="B11" s="97" t="s">
        <v>78</v>
      </c>
      <c r="C11" s="101" t="s">
        <v>79</v>
      </c>
      <c r="D11" s="102">
        <f t="shared" si="0"/>
        <v>238525361.5</v>
      </c>
      <c r="E11" s="103"/>
      <c r="F11" s="103">
        <v>6113933.5</v>
      </c>
      <c r="G11" s="103"/>
      <c r="H11" s="103"/>
      <c r="I11" s="103">
        <v>228911428</v>
      </c>
      <c r="J11" s="103"/>
      <c r="K11" s="103">
        <v>3500000</v>
      </c>
      <c r="L11" s="103"/>
      <c r="M11" s="103"/>
      <c r="N11" s="103"/>
      <c r="O11" s="107"/>
    </row>
    <row r="12" ht="19.9" customHeight="true" spans="1:15">
      <c r="A12" s="94"/>
      <c r="B12" s="97" t="s">
        <v>80</v>
      </c>
      <c r="C12" s="101" t="s">
        <v>81</v>
      </c>
      <c r="D12" s="102">
        <f t="shared" si="0"/>
        <v>183215840.93</v>
      </c>
      <c r="E12" s="103"/>
      <c r="F12" s="103">
        <v>3025447.14</v>
      </c>
      <c r="G12" s="103"/>
      <c r="H12" s="103"/>
      <c r="I12" s="103">
        <v>172442400</v>
      </c>
      <c r="J12" s="103"/>
      <c r="K12" s="103">
        <v>7747993.79</v>
      </c>
      <c r="L12" s="103"/>
      <c r="M12" s="103"/>
      <c r="N12" s="103"/>
      <c r="O12" s="107"/>
    </row>
    <row r="13" ht="19.9" customHeight="true" spans="1:15">
      <c r="A13" s="94"/>
      <c r="B13" s="97" t="s">
        <v>82</v>
      </c>
      <c r="C13" s="101" t="s">
        <v>83</v>
      </c>
      <c r="D13" s="102">
        <f t="shared" si="0"/>
        <v>75925601.22</v>
      </c>
      <c r="E13" s="103"/>
      <c r="F13" s="103">
        <v>4516910.02</v>
      </c>
      <c r="G13" s="103"/>
      <c r="H13" s="103"/>
      <c r="I13" s="103">
        <v>63308691.2</v>
      </c>
      <c r="J13" s="103"/>
      <c r="K13" s="103">
        <v>8100000</v>
      </c>
      <c r="L13" s="103"/>
      <c r="M13" s="103"/>
      <c r="N13" s="103"/>
      <c r="O13" s="107"/>
    </row>
    <row r="14" ht="19.9" customHeight="true" spans="1:15">
      <c r="A14" s="94"/>
      <c r="B14" s="97" t="s">
        <v>84</v>
      </c>
      <c r="C14" s="101" t="s">
        <v>85</v>
      </c>
      <c r="D14" s="102">
        <f t="shared" si="0"/>
        <v>2328180.97</v>
      </c>
      <c r="E14" s="103"/>
      <c r="F14" s="103">
        <v>2328180.97</v>
      </c>
      <c r="G14" s="103"/>
      <c r="H14" s="103"/>
      <c r="I14" s="103"/>
      <c r="J14" s="103"/>
      <c r="K14" s="103"/>
      <c r="L14" s="103"/>
      <c r="M14" s="103"/>
      <c r="N14" s="103"/>
      <c r="O14" s="107"/>
    </row>
    <row r="15" ht="19.9" customHeight="true" spans="1:15">
      <c r="A15" s="94"/>
      <c r="B15" s="97" t="s">
        <v>86</v>
      </c>
      <c r="C15" s="101" t="s">
        <v>87</v>
      </c>
      <c r="D15" s="102">
        <f t="shared" si="0"/>
        <v>5139651.35</v>
      </c>
      <c r="E15" s="103"/>
      <c r="F15" s="103">
        <v>5139651.35</v>
      </c>
      <c r="G15" s="103"/>
      <c r="H15" s="103"/>
      <c r="I15" s="103"/>
      <c r="J15" s="103"/>
      <c r="K15" s="103"/>
      <c r="L15" s="103"/>
      <c r="M15" s="103"/>
      <c r="N15" s="103"/>
      <c r="O15" s="107"/>
    </row>
    <row r="16" ht="19.9" customHeight="true" spans="1:15">
      <c r="A16" s="94"/>
      <c r="B16" s="97" t="s">
        <v>88</v>
      </c>
      <c r="C16" s="101" t="s">
        <v>89</v>
      </c>
      <c r="D16" s="102">
        <f t="shared" si="0"/>
        <v>158580204.46</v>
      </c>
      <c r="E16" s="103"/>
      <c r="F16" s="103">
        <v>1624604.46</v>
      </c>
      <c r="G16" s="103"/>
      <c r="H16" s="103"/>
      <c r="I16" s="103">
        <v>151110000</v>
      </c>
      <c r="J16" s="103"/>
      <c r="K16" s="103">
        <v>5845600</v>
      </c>
      <c r="L16" s="103"/>
      <c r="M16" s="103"/>
      <c r="N16" s="103"/>
      <c r="O16" s="107"/>
    </row>
    <row r="17" ht="19.9" customHeight="true" spans="1:15">
      <c r="A17" s="94"/>
      <c r="B17" s="97" t="s">
        <v>90</v>
      </c>
      <c r="C17" s="101" t="s">
        <v>91</v>
      </c>
      <c r="D17" s="102">
        <f t="shared" si="0"/>
        <v>18071801.35</v>
      </c>
      <c r="E17" s="103"/>
      <c r="F17" s="103">
        <v>18071801.35</v>
      </c>
      <c r="G17" s="103"/>
      <c r="H17" s="103"/>
      <c r="I17" s="103"/>
      <c r="J17" s="103"/>
      <c r="K17" s="103"/>
      <c r="L17" s="103"/>
      <c r="M17" s="103"/>
      <c r="N17" s="103"/>
      <c r="O17" s="107"/>
    </row>
    <row r="18" ht="19.9" customHeight="true" spans="1:15">
      <c r="A18" s="94"/>
      <c r="B18" s="97" t="s">
        <v>92</v>
      </c>
      <c r="C18" s="101" t="s">
        <v>93</v>
      </c>
      <c r="D18" s="102">
        <f t="shared" si="0"/>
        <v>22349775.08</v>
      </c>
      <c r="E18" s="103"/>
      <c r="F18" s="103">
        <v>22349775.08</v>
      </c>
      <c r="G18" s="103"/>
      <c r="H18" s="103"/>
      <c r="I18" s="103"/>
      <c r="J18" s="103"/>
      <c r="K18" s="103"/>
      <c r="L18" s="103"/>
      <c r="M18" s="103"/>
      <c r="N18" s="103"/>
      <c r="O18" s="107"/>
    </row>
    <row r="19" ht="19.9" customHeight="true" spans="1:15">
      <c r="A19" s="94"/>
      <c r="B19" s="97" t="s">
        <v>94</v>
      </c>
      <c r="C19" s="101" t="s">
        <v>95</v>
      </c>
      <c r="D19" s="102">
        <f t="shared" si="0"/>
        <v>3121313.4</v>
      </c>
      <c r="E19" s="103"/>
      <c r="F19" s="103">
        <v>3121313.4</v>
      </c>
      <c r="G19" s="103"/>
      <c r="H19" s="103"/>
      <c r="I19" s="103"/>
      <c r="J19" s="103"/>
      <c r="K19" s="103"/>
      <c r="L19" s="103"/>
      <c r="M19" s="103"/>
      <c r="N19" s="103"/>
      <c r="O19" s="107"/>
    </row>
    <row r="20" ht="8.5" customHeight="true" spans="1:1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9"/>
      <c r="O20" s="110"/>
    </row>
  </sheetData>
  <mergeCells count="17">
    <mergeCell ref="B2:N2"/>
    <mergeCell ref="B3:C3"/>
    <mergeCell ref="B4:C4"/>
    <mergeCell ref="A9:A19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workbookViewId="0">
      <pane ySplit="6" topLeftCell="A7" activePane="bottomLeft" state="frozen"/>
      <selection/>
      <selection pane="bottomLeft" activeCell="O13" sqref="O13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8" width="19.675" customWidth="true"/>
    <col min="9" max="9" width="17.9083333333333" customWidth="true"/>
    <col min="10" max="10" width="16.4083333333333" customWidth="true"/>
    <col min="11" max="11" width="22.9333333333333" customWidth="true"/>
    <col min="12" max="12" width="1.53333333333333" customWidth="true"/>
    <col min="13" max="13" width="9.76666666666667" customWidth="true"/>
  </cols>
  <sheetData>
    <row r="1" ht="14.3" customHeight="true" spans="1:12">
      <c r="A1" s="87"/>
      <c r="B1" s="88"/>
      <c r="C1" s="88"/>
      <c r="D1" s="88"/>
      <c r="E1" s="111"/>
      <c r="F1" s="111"/>
      <c r="G1" s="112"/>
      <c r="H1" s="112"/>
      <c r="I1" s="112"/>
      <c r="J1" s="112"/>
      <c r="K1" s="104" t="s">
        <v>96</v>
      </c>
      <c r="L1" s="92"/>
    </row>
    <row r="2" ht="19.9" customHeight="true" spans="1:12">
      <c r="A2" s="87"/>
      <c r="B2" s="89" t="s">
        <v>97</v>
      </c>
      <c r="C2" s="89"/>
      <c r="D2" s="89"/>
      <c r="E2" s="89"/>
      <c r="F2" s="89"/>
      <c r="G2" s="89"/>
      <c r="H2" s="89"/>
      <c r="I2" s="89"/>
      <c r="J2" s="89"/>
      <c r="K2" s="89"/>
      <c r="L2" s="92" t="s">
        <v>3</v>
      </c>
    </row>
    <row r="3" ht="17.05" customHeight="true" spans="1:12">
      <c r="A3" s="90"/>
      <c r="B3" s="91" t="s">
        <v>5</v>
      </c>
      <c r="C3" s="91"/>
      <c r="D3" s="91"/>
      <c r="E3" s="91"/>
      <c r="F3" s="91"/>
      <c r="G3" s="90"/>
      <c r="H3" s="90"/>
      <c r="I3" s="147"/>
      <c r="J3" s="147"/>
      <c r="K3" s="105" t="s">
        <v>6</v>
      </c>
      <c r="L3" s="106"/>
    </row>
    <row r="4" ht="21.35" customHeight="true" spans="1:12">
      <c r="A4" s="92"/>
      <c r="B4" s="93" t="s">
        <v>9</v>
      </c>
      <c r="C4" s="93"/>
      <c r="D4" s="93"/>
      <c r="E4" s="93"/>
      <c r="F4" s="93"/>
      <c r="G4" s="93" t="s">
        <v>60</v>
      </c>
      <c r="H4" s="93" t="s">
        <v>98</v>
      </c>
      <c r="I4" s="93" t="s">
        <v>99</v>
      </c>
      <c r="J4" s="93" t="s">
        <v>100</v>
      </c>
      <c r="K4" s="93" t="s">
        <v>101</v>
      </c>
      <c r="L4" s="107"/>
    </row>
    <row r="5" ht="21.35" customHeight="true" spans="1:12">
      <c r="A5" s="94"/>
      <c r="B5" s="93" t="s">
        <v>102</v>
      </c>
      <c r="C5" s="93"/>
      <c r="D5" s="93"/>
      <c r="E5" s="93" t="s">
        <v>71</v>
      </c>
      <c r="F5" s="93" t="s">
        <v>72</v>
      </c>
      <c r="G5" s="93"/>
      <c r="H5" s="93"/>
      <c r="I5" s="93"/>
      <c r="J5" s="93"/>
      <c r="K5" s="93"/>
      <c r="L5" s="107"/>
    </row>
    <row r="6" ht="21.35" customHeight="true" spans="1:12">
      <c r="A6" s="94"/>
      <c r="B6" s="93" t="s">
        <v>103</v>
      </c>
      <c r="C6" s="93" t="s">
        <v>104</v>
      </c>
      <c r="D6" s="93" t="s">
        <v>105</v>
      </c>
      <c r="E6" s="93"/>
      <c r="F6" s="93"/>
      <c r="G6" s="93"/>
      <c r="H6" s="93"/>
      <c r="I6" s="93"/>
      <c r="J6" s="93"/>
      <c r="K6" s="93"/>
      <c r="L6" s="108"/>
    </row>
    <row r="7" ht="19.9" customHeight="true" spans="1:12">
      <c r="A7" s="95"/>
      <c r="B7" s="96"/>
      <c r="C7" s="96"/>
      <c r="D7" s="96"/>
      <c r="E7" s="96"/>
      <c r="F7" s="96" t="s">
        <v>73</v>
      </c>
      <c r="G7" s="100">
        <v>2158728037.87</v>
      </c>
      <c r="H7" s="100">
        <v>1943321235.47</v>
      </c>
      <c r="I7" s="100">
        <v>215406802.4</v>
      </c>
      <c r="J7" s="100"/>
      <c r="K7" s="100"/>
      <c r="L7" s="109"/>
    </row>
    <row r="8" ht="19.9" customHeight="true" spans="1:12">
      <c r="A8" s="94"/>
      <c r="B8" s="97"/>
      <c r="C8" s="97"/>
      <c r="D8" s="97"/>
      <c r="E8" s="97"/>
      <c r="F8" s="101" t="s">
        <v>23</v>
      </c>
      <c r="G8" s="102">
        <f>G9+G21+G27+G33+G39+G44+G52+G60+G65+G73+G80</f>
        <v>2158728037.87</v>
      </c>
      <c r="H8" s="102">
        <f>H9+H21+H27+H33+H39+H44+H52+H60+H65+H73+H80</f>
        <v>1943321235.47</v>
      </c>
      <c r="I8" s="102">
        <f>I9+I21+I27+I33+I39+I44+I52+I60+I65+I73+I80</f>
        <v>215406802.4</v>
      </c>
      <c r="J8" s="102"/>
      <c r="K8" s="102"/>
      <c r="L8" s="107"/>
    </row>
    <row r="9" s="114" customFormat="true" ht="19.9" customHeight="true" spans="1:12">
      <c r="A9" s="158"/>
      <c r="B9" s="159"/>
      <c r="C9" s="159"/>
      <c r="D9" s="159"/>
      <c r="E9" s="159"/>
      <c r="F9" s="160" t="s">
        <v>106</v>
      </c>
      <c r="G9" s="161">
        <f>SUM(G10:G20)</f>
        <v>15719250.77</v>
      </c>
      <c r="H9" s="161">
        <v>15448289.57</v>
      </c>
      <c r="I9" s="161">
        <v>270961.2</v>
      </c>
      <c r="J9" s="161"/>
      <c r="K9" s="161"/>
      <c r="L9" s="164"/>
    </row>
    <row r="10" s="114" customFormat="true" ht="19.9" customHeight="true" spans="1:12">
      <c r="A10" s="158"/>
      <c r="B10" s="159" t="s">
        <v>107</v>
      </c>
      <c r="C10" s="159" t="s">
        <v>108</v>
      </c>
      <c r="D10" s="159" t="s">
        <v>109</v>
      </c>
      <c r="E10" s="159" t="s">
        <v>74</v>
      </c>
      <c r="F10" s="162" t="s">
        <v>110</v>
      </c>
      <c r="G10" s="161">
        <v>34000</v>
      </c>
      <c r="H10" s="163">
        <v>34000</v>
      </c>
      <c r="I10" s="163"/>
      <c r="J10" s="163"/>
      <c r="K10" s="163"/>
      <c r="L10" s="165"/>
    </row>
    <row r="11" s="114" customFormat="true" ht="19.9" customHeight="true" spans="1:12">
      <c r="A11" s="158"/>
      <c r="B11" s="159" t="s">
        <v>111</v>
      </c>
      <c r="C11" s="159" t="s">
        <v>109</v>
      </c>
      <c r="D11" s="159" t="s">
        <v>112</v>
      </c>
      <c r="E11" s="159" t="s">
        <v>74</v>
      </c>
      <c r="F11" s="162" t="s">
        <v>113</v>
      </c>
      <c r="G11" s="161">
        <v>1712579.26</v>
      </c>
      <c r="H11" s="163">
        <v>1712579.26</v>
      </c>
      <c r="I11" s="163"/>
      <c r="J11" s="163"/>
      <c r="K11" s="163"/>
      <c r="L11" s="165"/>
    </row>
    <row r="12" s="114" customFormat="true" ht="19.9" customHeight="true" spans="1:12">
      <c r="A12" s="158"/>
      <c r="B12" s="159" t="s">
        <v>111</v>
      </c>
      <c r="C12" s="159" t="s">
        <v>109</v>
      </c>
      <c r="D12" s="159" t="s">
        <v>109</v>
      </c>
      <c r="E12" s="159" t="s">
        <v>74</v>
      </c>
      <c r="F12" s="162" t="s">
        <v>114</v>
      </c>
      <c r="G12" s="161">
        <v>1247620.47</v>
      </c>
      <c r="H12" s="163">
        <v>1247620.47</v>
      </c>
      <c r="I12" s="163"/>
      <c r="J12" s="163"/>
      <c r="K12" s="163"/>
      <c r="L12" s="165"/>
    </row>
    <row r="13" s="114" customFormat="true" ht="19.9" customHeight="true" spans="1:12">
      <c r="A13" s="158"/>
      <c r="B13" s="159" t="s">
        <v>115</v>
      </c>
      <c r="C13" s="159" t="s">
        <v>112</v>
      </c>
      <c r="D13" s="159" t="s">
        <v>112</v>
      </c>
      <c r="E13" s="159" t="s">
        <v>74</v>
      </c>
      <c r="F13" s="162" t="s">
        <v>116</v>
      </c>
      <c r="G13" s="161">
        <v>10577722.97</v>
      </c>
      <c r="H13" s="163">
        <v>10577722.97</v>
      </c>
      <c r="I13" s="163"/>
      <c r="J13" s="163"/>
      <c r="K13" s="163"/>
      <c r="L13" s="165"/>
    </row>
    <row r="14" s="114" customFormat="true" ht="19.9" customHeight="true" spans="1:12">
      <c r="A14" s="158"/>
      <c r="B14" s="159" t="s">
        <v>115</v>
      </c>
      <c r="C14" s="159" t="s">
        <v>112</v>
      </c>
      <c r="D14" s="159" t="s">
        <v>117</v>
      </c>
      <c r="E14" s="159" t="s">
        <v>74</v>
      </c>
      <c r="F14" s="162" t="s">
        <v>118</v>
      </c>
      <c r="G14" s="161">
        <v>220961.2</v>
      </c>
      <c r="H14" s="163"/>
      <c r="I14" s="163">
        <v>220961.2</v>
      </c>
      <c r="J14" s="163"/>
      <c r="K14" s="163"/>
      <c r="L14" s="165"/>
    </row>
    <row r="15" s="114" customFormat="true" ht="19.9" customHeight="true" spans="1:12">
      <c r="A15" s="158"/>
      <c r="B15" s="159" t="s">
        <v>115</v>
      </c>
      <c r="C15" s="159" t="s">
        <v>119</v>
      </c>
      <c r="D15" s="159" t="s">
        <v>120</v>
      </c>
      <c r="E15" s="159" t="s">
        <v>74</v>
      </c>
      <c r="F15" s="162" t="s">
        <v>121</v>
      </c>
      <c r="G15" s="161">
        <v>20000</v>
      </c>
      <c r="H15" s="163"/>
      <c r="I15" s="163">
        <v>20000</v>
      </c>
      <c r="J15" s="163"/>
      <c r="K15" s="163"/>
      <c r="L15" s="165"/>
    </row>
    <row r="16" s="114" customFormat="true" ht="19.9" customHeight="true" spans="1:12">
      <c r="A16" s="158"/>
      <c r="B16" s="159" t="s">
        <v>115</v>
      </c>
      <c r="C16" s="159" t="s">
        <v>108</v>
      </c>
      <c r="D16" s="159" t="s">
        <v>112</v>
      </c>
      <c r="E16" s="159" t="s">
        <v>74</v>
      </c>
      <c r="F16" s="162" t="s">
        <v>122</v>
      </c>
      <c r="G16" s="161">
        <v>673420.51</v>
      </c>
      <c r="H16" s="163">
        <v>673420.51</v>
      </c>
      <c r="I16" s="163"/>
      <c r="J16" s="163"/>
      <c r="K16" s="163"/>
      <c r="L16" s="165"/>
    </row>
    <row r="17" s="114" customFormat="true" ht="19.9" customHeight="true" spans="1:12">
      <c r="A17" s="158"/>
      <c r="B17" s="159" t="s">
        <v>115</v>
      </c>
      <c r="C17" s="159" t="s">
        <v>108</v>
      </c>
      <c r="D17" s="159" t="s">
        <v>123</v>
      </c>
      <c r="E17" s="159" t="s">
        <v>74</v>
      </c>
      <c r="F17" s="162" t="s">
        <v>124</v>
      </c>
      <c r="G17" s="161">
        <v>68400</v>
      </c>
      <c r="H17" s="163">
        <v>68400</v>
      </c>
      <c r="I17" s="163"/>
      <c r="J17" s="163"/>
      <c r="K17" s="163"/>
      <c r="L17" s="165"/>
    </row>
    <row r="18" s="114" customFormat="true" ht="19.9" customHeight="true" spans="1:12">
      <c r="A18" s="158"/>
      <c r="B18" s="159" t="s">
        <v>115</v>
      </c>
      <c r="C18" s="159" t="s">
        <v>108</v>
      </c>
      <c r="D18" s="159" t="s">
        <v>125</v>
      </c>
      <c r="E18" s="159" t="s">
        <v>74</v>
      </c>
      <c r="F18" s="162" t="s">
        <v>126</v>
      </c>
      <c r="G18" s="161">
        <v>85059.85</v>
      </c>
      <c r="H18" s="163">
        <v>85059.85</v>
      </c>
      <c r="I18" s="163"/>
      <c r="J18" s="163"/>
      <c r="K18" s="163"/>
      <c r="L18" s="165"/>
    </row>
    <row r="19" s="114" customFormat="true" ht="19.9" customHeight="true" spans="1:12">
      <c r="A19" s="158"/>
      <c r="B19" s="159" t="s">
        <v>115</v>
      </c>
      <c r="C19" s="159" t="s">
        <v>125</v>
      </c>
      <c r="D19" s="159" t="s">
        <v>125</v>
      </c>
      <c r="E19" s="159" t="s">
        <v>74</v>
      </c>
      <c r="F19" s="162" t="s">
        <v>127</v>
      </c>
      <c r="G19" s="161">
        <v>30000</v>
      </c>
      <c r="H19" s="163"/>
      <c r="I19" s="163">
        <v>30000</v>
      </c>
      <c r="J19" s="163"/>
      <c r="K19" s="163"/>
      <c r="L19" s="165"/>
    </row>
    <row r="20" s="114" customFormat="true" ht="19.9" customHeight="true" spans="1:12">
      <c r="A20" s="158"/>
      <c r="B20" s="159" t="s">
        <v>128</v>
      </c>
      <c r="C20" s="159" t="s">
        <v>117</v>
      </c>
      <c r="D20" s="159" t="s">
        <v>112</v>
      </c>
      <c r="E20" s="159" t="s">
        <v>74</v>
      </c>
      <c r="F20" s="162" t="s">
        <v>129</v>
      </c>
      <c r="G20" s="161">
        <v>1049486.51</v>
      </c>
      <c r="H20" s="163">
        <v>1049486.51</v>
      </c>
      <c r="I20" s="163"/>
      <c r="J20" s="163"/>
      <c r="K20" s="163"/>
      <c r="L20" s="165"/>
    </row>
    <row r="21" s="114" customFormat="true" ht="19.9" customHeight="true" spans="2:12">
      <c r="B21" s="159"/>
      <c r="C21" s="159"/>
      <c r="D21" s="159"/>
      <c r="E21" s="159"/>
      <c r="F21" s="160" t="s">
        <v>130</v>
      </c>
      <c r="G21" s="161">
        <v>1435751056.84</v>
      </c>
      <c r="H21" s="161">
        <v>1300465617.84</v>
      </c>
      <c r="I21" s="161">
        <v>135285439</v>
      </c>
      <c r="J21" s="161"/>
      <c r="K21" s="161"/>
      <c r="L21" s="164"/>
    </row>
    <row r="22" s="114" customFormat="true" ht="19.9" customHeight="true" spans="1:12">
      <c r="A22" s="158"/>
      <c r="B22" s="159" t="s">
        <v>111</v>
      </c>
      <c r="C22" s="159" t="s">
        <v>109</v>
      </c>
      <c r="D22" s="159" t="s">
        <v>117</v>
      </c>
      <c r="E22" s="159" t="s">
        <v>76</v>
      </c>
      <c r="F22" s="162" t="s">
        <v>131</v>
      </c>
      <c r="G22" s="161">
        <v>6814719.82</v>
      </c>
      <c r="H22" s="163">
        <v>6814719.82</v>
      </c>
      <c r="I22" s="163"/>
      <c r="J22" s="163"/>
      <c r="K22" s="163"/>
      <c r="L22" s="165"/>
    </row>
    <row r="23" s="114" customFormat="true" ht="19.9" customHeight="true" spans="1:12">
      <c r="A23" s="158"/>
      <c r="B23" s="159" t="s">
        <v>111</v>
      </c>
      <c r="C23" s="159" t="s">
        <v>109</v>
      </c>
      <c r="D23" s="159" t="s">
        <v>109</v>
      </c>
      <c r="E23" s="159" t="s">
        <v>76</v>
      </c>
      <c r="F23" s="162" t="s">
        <v>114</v>
      </c>
      <c r="G23" s="161">
        <v>73439239</v>
      </c>
      <c r="H23" s="163">
        <v>73439239</v>
      </c>
      <c r="I23" s="163"/>
      <c r="J23" s="163"/>
      <c r="K23" s="163"/>
      <c r="L23" s="165"/>
    </row>
    <row r="24" s="114" customFormat="true" ht="19.9" customHeight="true" spans="1:12">
      <c r="A24" s="158"/>
      <c r="B24" s="159" t="s">
        <v>115</v>
      </c>
      <c r="C24" s="159" t="s">
        <v>117</v>
      </c>
      <c r="D24" s="159" t="s">
        <v>112</v>
      </c>
      <c r="E24" s="159" t="s">
        <v>76</v>
      </c>
      <c r="F24" s="162" t="s">
        <v>132</v>
      </c>
      <c r="G24" s="161">
        <v>1276738781.02</v>
      </c>
      <c r="H24" s="163">
        <v>1141453342.02</v>
      </c>
      <c r="I24" s="163">
        <v>135285439</v>
      </c>
      <c r="J24" s="163"/>
      <c r="K24" s="163"/>
      <c r="L24" s="165"/>
    </row>
    <row r="25" s="114" customFormat="true" ht="19.9" customHeight="true" spans="1:12">
      <c r="A25" s="158"/>
      <c r="B25" s="159" t="s">
        <v>115</v>
      </c>
      <c r="C25" s="159" t="s">
        <v>108</v>
      </c>
      <c r="D25" s="159" t="s">
        <v>117</v>
      </c>
      <c r="E25" s="159" t="s">
        <v>76</v>
      </c>
      <c r="F25" s="162" t="s">
        <v>133</v>
      </c>
      <c r="G25" s="161">
        <v>21204533</v>
      </c>
      <c r="H25" s="163">
        <v>21204533</v>
      </c>
      <c r="I25" s="163"/>
      <c r="J25" s="163"/>
      <c r="K25" s="163"/>
      <c r="L25" s="165"/>
    </row>
    <row r="26" s="114" customFormat="true" ht="19.9" customHeight="true" spans="1:12">
      <c r="A26" s="158"/>
      <c r="B26" s="159" t="s">
        <v>128</v>
      </c>
      <c r="C26" s="159" t="s">
        <v>117</v>
      </c>
      <c r="D26" s="159" t="s">
        <v>112</v>
      </c>
      <c r="E26" s="159" t="s">
        <v>76</v>
      </c>
      <c r="F26" s="162" t="s">
        <v>129</v>
      </c>
      <c r="G26" s="161">
        <v>57553784</v>
      </c>
      <c r="H26" s="163">
        <v>57553784</v>
      </c>
      <c r="I26" s="163"/>
      <c r="J26" s="163"/>
      <c r="K26" s="163"/>
      <c r="L26" s="165"/>
    </row>
    <row r="27" s="114" customFormat="true" ht="19.9" customHeight="true" spans="2:12">
      <c r="B27" s="159"/>
      <c r="C27" s="159"/>
      <c r="D27" s="159"/>
      <c r="E27" s="159"/>
      <c r="F27" s="160" t="s">
        <v>134</v>
      </c>
      <c r="G27" s="161">
        <v>238525361.5</v>
      </c>
      <c r="H27" s="161">
        <v>221475361.5</v>
      </c>
      <c r="I27" s="161">
        <v>17050000</v>
      </c>
      <c r="J27" s="161"/>
      <c r="K27" s="161"/>
      <c r="L27" s="164"/>
    </row>
    <row r="28" s="114" customFormat="true" ht="19.9" customHeight="true" spans="1:12">
      <c r="A28" s="158"/>
      <c r="B28" s="159" t="s">
        <v>111</v>
      </c>
      <c r="C28" s="159" t="s">
        <v>109</v>
      </c>
      <c r="D28" s="159" t="s">
        <v>117</v>
      </c>
      <c r="E28" s="159" t="s">
        <v>78</v>
      </c>
      <c r="F28" s="162" t="s">
        <v>131</v>
      </c>
      <c r="G28" s="161">
        <v>10010361.5</v>
      </c>
      <c r="H28" s="163">
        <v>10010361.5</v>
      </c>
      <c r="I28" s="163"/>
      <c r="J28" s="163"/>
      <c r="K28" s="163"/>
      <c r="L28" s="165"/>
    </row>
    <row r="29" s="114" customFormat="true" ht="19.9" customHeight="true" spans="1:12">
      <c r="A29" s="158"/>
      <c r="B29" s="159" t="s">
        <v>111</v>
      </c>
      <c r="C29" s="159" t="s">
        <v>109</v>
      </c>
      <c r="D29" s="159" t="s">
        <v>109</v>
      </c>
      <c r="E29" s="159" t="s">
        <v>78</v>
      </c>
      <c r="F29" s="162" t="s">
        <v>114</v>
      </c>
      <c r="G29" s="161">
        <v>2760000</v>
      </c>
      <c r="H29" s="163">
        <v>2760000</v>
      </c>
      <c r="I29" s="163"/>
      <c r="J29" s="163"/>
      <c r="K29" s="163"/>
      <c r="L29" s="165"/>
    </row>
    <row r="30" s="114" customFormat="true" ht="19.9" customHeight="true" spans="1:12">
      <c r="A30" s="158"/>
      <c r="B30" s="159" t="s">
        <v>115</v>
      </c>
      <c r="C30" s="159" t="s">
        <v>117</v>
      </c>
      <c r="D30" s="159" t="s">
        <v>112</v>
      </c>
      <c r="E30" s="159" t="s">
        <v>78</v>
      </c>
      <c r="F30" s="162" t="s">
        <v>132</v>
      </c>
      <c r="G30" s="161">
        <v>213965000</v>
      </c>
      <c r="H30" s="163">
        <v>196915000</v>
      </c>
      <c r="I30" s="163">
        <v>17050000</v>
      </c>
      <c r="J30" s="163"/>
      <c r="K30" s="163"/>
      <c r="L30" s="165"/>
    </row>
    <row r="31" s="114" customFormat="true" ht="19.9" customHeight="true" spans="1:12">
      <c r="A31" s="158"/>
      <c r="B31" s="159" t="s">
        <v>115</v>
      </c>
      <c r="C31" s="159" t="s">
        <v>108</v>
      </c>
      <c r="D31" s="159" t="s">
        <v>117</v>
      </c>
      <c r="E31" s="159" t="s">
        <v>78</v>
      </c>
      <c r="F31" s="162" t="s">
        <v>133</v>
      </c>
      <c r="G31" s="161">
        <v>5070000</v>
      </c>
      <c r="H31" s="163">
        <v>5070000</v>
      </c>
      <c r="I31" s="163"/>
      <c r="J31" s="163"/>
      <c r="K31" s="163"/>
      <c r="L31" s="165"/>
    </row>
    <row r="32" s="114" customFormat="true" ht="19.9" customHeight="true" spans="1:12">
      <c r="A32" s="158"/>
      <c r="B32" s="159" t="s">
        <v>128</v>
      </c>
      <c r="C32" s="159" t="s">
        <v>117</v>
      </c>
      <c r="D32" s="159" t="s">
        <v>112</v>
      </c>
      <c r="E32" s="159" t="s">
        <v>78</v>
      </c>
      <c r="F32" s="162" t="s">
        <v>129</v>
      </c>
      <c r="G32" s="161">
        <v>6720000</v>
      </c>
      <c r="H32" s="163">
        <v>6720000</v>
      </c>
      <c r="I32" s="163"/>
      <c r="J32" s="163"/>
      <c r="K32" s="163"/>
      <c r="L32" s="165"/>
    </row>
    <row r="33" s="114" customFormat="true" ht="19.9" customHeight="true" spans="2:12">
      <c r="B33" s="159"/>
      <c r="C33" s="159"/>
      <c r="D33" s="159"/>
      <c r="E33" s="159"/>
      <c r="F33" s="160" t="s">
        <v>135</v>
      </c>
      <c r="G33" s="161">
        <v>183215840.93</v>
      </c>
      <c r="H33" s="161">
        <v>165891940.93</v>
      </c>
      <c r="I33" s="161">
        <v>17323900</v>
      </c>
      <c r="J33" s="161"/>
      <c r="K33" s="161"/>
      <c r="L33" s="164"/>
    </row>
    <row r="34" s="114" customFormat="true" ht="19.9" customHeight="true" spans="1:12">
      <c r="A34" s="158"/>
      <c r="B34" s="159" t="s">
        <v>111</v>
      </c>
      <c r="C34" s="159" t="s">
        <v>109</v>
      </c>
      <c r="D34" s="159" t="s">
        <v>117</v>
      </c>
      <c r="E34" s="159" t="s">
        <v>80</v>
      </c>
      <c r="F34" s="162" t="s">
        <v>131</v>
      </c>
      <c r="G34" s="161">
        <v>2798167.14</v>
      </c>
      <c r="H34" s="163">
        <v>2798167.14</v>
      </c>
      <c r="I34" s="163"/>
      <c r="J34" s="163"/>
      <c r="K34" s="163"/>
      <c r="L34" s="165"/>
    </row>
    <row r="35" s="114" customFormat="true" ht="19.9" customHeight="true" spans="1:12">
      <c r="A35" s="158"/>
      <c r="B35" s="159" t="s">
        <v>111</v>
      </c>
      <c r="C35" s="159" t="s">
        <v>109</v>
      </c>
      <c r="D35" s="159" t="s">
        <v>109</v>
      </c>
      <c r="E35" s="159" t="s">
        <v>80</v>
      </c>
      <c r="F35" s="162" t="s">
        <v>114</v>
      </c>
      <c r="G35" s="161">
        <v>6173700</v>
      </c>
      <c r="H35" s="163">
        <v>6173700</v>
      </c>
      <c r="I35" s="163"/>
      <c r="J35" s="163"/>
      <c r="K35" s="163"/>
      <c r="L35" s="165"/>
    </row>
    <row r="36" s="114" customFormat="true" ht="19.9" customHeight="true" spans="1:12">
      <c r="A36" s="158"/>
      <c r="B36" s="159" t="s">
        <v>115</v>
      </c>
      <c r="C36" s="159" t="s">
        <v>117</v>
      </c>
      <c r="D36" s="159" t="s">
        <v>109</v>
      </c>
      <c r="E36" s="159" t="s">
        <v>80</v>
      </c>
      <c r="F36" s="162" t="s">
        <v>136</v>
      </c>
      <c r="G36" s="161">
        <v>166355473.79</v>
      </c>
      <c r="H36" s="163">
        <v>149031573.79</v>
      </c>
      <c r="I36" s="163">
        <v>17323900</v>
      </c>
      <c r="J36" s="163"/>
      <c r="K36" s="163"/>
      <c r="L36" s="165"/>
    </row>
    <row r="37" s="114" customFormat="true" ht="19.9" customHeight="true" spans="1:12">
      <c r="A37" s="158"/>
      <c r="B37" s="159" t="s">
        <v>115</v>
      </c>
      <c r="C37" s="159" t="s">
        <v>108</v>
      </c>
      <c r="D37" s="159" t="s">
        <v>117</v>
      </c>
      <c r="E37" s="159" t="s">
        <v>80</v>
      </c>
      <c r="F37" s="162" t="s">
        <v>133</v>
      </c>
      <c r="G37" s="161">
        <v>2880000</v>
      </c>
      <c r="H37" s="163">
        <v>2880000</v>
      </c>
      <c r="I37" s="163"/>
      <c r="J37" s="163"/>
      <c r="K37" s="163"/>
      <c r="L37" s="165"/>
    </row>
    <row r="38" s="114" customFormat="true" ht="19.9" customHeight="true" spans="1:12">
      <c r="A38" s="158"/>
      <c r="B38" s="159" t="s">
        <v>128</v>
      </c>
      <c r="C38" s="159" t="s">
        <v>117</v>
      </c>
      <c r="D38" s="159" t="s">
        <v>112</v>
      </c>
      <c r="E38" s="159" t="s">
        <v>80</v>
      </c>
      <c r="F38" s="162" t="s">
        <v>129</v>
      </c>
      <c r="G38" s="161">
        <v>5008500</v>
      </c>
      <c r="H38" s="163">
        <v>5008500</v>
      </c>
      <c r="I38" s="163"/>
      <c r="J38" s="163"/>
      <c r="K38" s="163"/>
      <c r="L38" s="165"/>
    </row>
    <row r="39" s="114" customFormat="true" ht="19.9" customHeight="true" spans="2:12">
      <c r="B39" s="159"/>
      <c r="C39" s="159"/>
      <c r="D39" s="159"/>
      <c r="E39" s="159"/>
      <c r="F39" s="160" t="s">
        <v>137</v>
      </c>
      <c r="G39" s="161">
        <v>75925601.22</v>
      </c>
      <c r="H39" s="161">
        <v>47689910.02</v>
      </c>
      <c r="I39" s="161">
        <v>28235691.2</v>
      </c>
      <c r="J39" s="161"/>
      <c r="K39" s="161"/>
      <c r="L39" s="164"/>
    </row>
    <row r="40" s="114" customFormat="true" ht="19.9" customHeight="true" spans="1:12">
      <c r="A40" s="158"/>
      <c r="B40" s="159" t="s">
        <v>115</v>
      </c>
      <c r="C40" s="159" t="s">
        <v>117</v>
      </c>
      <c r="D40" s="159" t="s">
        <v>123</v>
      </c>
      <c r="E40" s="159" t="s">
        <v>82</v>
      </c>
      <c r="F40" s="162" t="s">
        <v>138</v>
      </c>
      <c r="G40" s="161">
        <v>71674001.22</v>
      </c>
      <c r="H40" s="163">
        <v>43438310.02</v>
      </c>
      <c r="I40" s="163">
        <v>28235691.2</v>
      </c>
      <c r="J40" s="163"/>
      <c r="K40" s="163"/>
      <c r="L40" s="165"/>
    </row>
    <row r="41" s="114" customFormat="true" ht="19.9" customHeight="true" spans="1:12">
      <c r="A41" s="158"/>
      <c r="B41" s="159" t="s">
        <v>115</v>
      </c>
      <c r="C41" s="159" t="s">
        <v>108</v>
      </c>
      <c r="D41" s="159" t="s">
        <v>117</v>
      </c>
      <c r="E41" s="159" t="s">
        <v>82</v>
      </c>
      <c r="F41" s="162" t="s">
        <v>133</v>
      </c>
      <c r="G41" s="161">
        <v>1660000</v>
      </c>
      <c r="H41" s="163">
        <v>1660000</v>
      </c>
      <c r="I41" s="163"/>
      <c r="J41" s="163"/>
      <c r="K41" s="163"/>
      <c r="L41" s="165"/>
    </row>
    <row r="42" s="114" customFormat="true" ht="19.9" customHeight="true" spans="1:12">
      <c r="A42" s="158"/>
      <c r="B42" s="159" t="s">
        <v>115</v>
      </c>
      <c r="C42" s="159" t="s">
        <v>108</v>
      </c>
      <c r="D42" s="159" t="s">
        <v>123</v>
      </c>
      <c r="E42" s="159" t="s">
        <v>82</v>
      </c>
      <c r="F42" s="162" t="s">
        <v>124</v>
      </c>
      <c r="G42" s="161">
        <v>171600</v>
      </c>
      <c r="H42" s="163">
        <v>171600</v>
      </c>
      <c r="I42" s="163"/>
      <c r="J42" s="163"/>
      <c r="K42" s="163"/>
      <c r="L42" s="165"/>
    </row>
    <row r="43" s="114" customFormat="true" ht="19.9" customHeight="true" spans="1:12">
      <c r="A43" s="158"/>
      <c r="B43" s="159" t="s">
        <v>128</v>
      </c>
      <c r="C43" s="159" t="s">
        <v>117</v>
      </c>
      <c r="D43" s="159" t="s">
        <v>112</v>
      </c>
      <c r="E43" s="159" t="s">
        <v>82</v>
      </c>
      <c r="F43" s="162" t="s">
        <v>129</v>
      </c>
      <c r="G43" s="161">
        <v>2420000</v>
      </c>
      <c r="H43" s="163">
        <v>2420000</v>
      </c>
      <c r="I43" s="163"/>
      <c r="J43" s="163"/>
      <c r="K43" s="163"/>
      <c r="L43" s="165"/>
    </row>
    <row r="44" s="114" customFormat="true" ht="19.9" customHeight="true" spans="2:12">
      <c r="B44" s="159"/>
      <c r="C44" s="159"/>
      <c r="D44" s="159"/>
      <c r="E44" s="159"/>
      <c r="F44" s="160" t="s">
        <v>139</v>
      </c>
      <c r="G44" s="161">
        <v>2328180.97</v>
      </c>
      <c r="H44" s="161">
        <v>2178180.97</v>
      </c>
      <c r="I44" s="161">
        <v>150000</v>
      </c>
      <c r="J44" s="161"/>
      <c r="K44" s="161"/>
      <c r="L44" s="164"/>
    </row>
    <row r="45" s="114" customFormat="true" ht="19.9" customHeight="true" spans="1:12">
      <c r="A45" s="158"/>
      <c r="B45" s="159" t="s">
        <v>111</v>
      </c>
      <c r="C45" s="159" t="s">
        <v>109</v>
      </c>
      <c r="D45" s="159" t="s">
        <v>117</v>
      </c>
      <c r="E45" s="159" t="s">
        <v>84</v>
      </c>
      <c r="F45" s="162" t="s">
        <v>131</v>
      </c>
      <c r="G45" s="161">
        <v>28575.6</v>
      </c>
      <c r="H45" s="163">
        <v>28575.6</v>
      </c>
      <c r="I45" s="163"/>
      <c r="J45" s="163"/>
      <c r="K45" s="163"/>
      <c r="L45" s="165"/>
    </row>
    <row r="46" s="114" customFormat="true" ht="19.9" customHeight="true" spans="1:12">
      <c r="A46" s="158"/>
      <c r="B46" s="159" t="s">
        <v>111</v>
      </c>
      <c r="C46" s="159" t="s">
        <v>109</v>
      </c>
      <c r="D46" s="159" t="s">
        <v>109</v>
      </c>
      <c r="E46" s="159" t="s">
        <v>84</v>
      </c>
      <c r="F46" s="162" t="s">
        <v>114</v>
      </c>
      <c r="G46" s="161">
        <v>197939.84</v>
      </c>
      <c r="H46" s="163">
        <v>197939.84</v>
      </c>
      <c r="I46" s="163"/>
      <c r="J46" s="163"/>
      <c r="K46" s="163"/>
      <c r="L46" s="165"/>
    </row>
    <row r="47" s="114" customFormat="true" ht="19.9" customHeight="true" spans="1:12">
      <c r="A47" s="158"/>
      <c r="B47" s="159" t="s">
        <v>115</v>
      </c>
      <c r="C47" s="159" t="s">
        <v>119</v>
      </c>
      <c r="D47" s="159" t="s">
        <v>109</v>
      </c>
      <c r="E47" s="159" t="s">
        <v>84</v>
      </c>
      <c r="F47" s="162" t="s">
        <v>140</v>
      </c>
      <c r="G47" s="161">
        <v>1831180.86</v>
      </c>
      <c r="H47" s="163">
        <v>1681180.86</v>
      </c>
      <c r="I47" s="163">
        <v>150000</v>
      </c>
      <c r="J47" s="163"/>
      <c r="K47" s="163"/>
      <c r="L47" s="165"/>
    </row>
    <row r="48" s="114" customFormat="true" ht="19.9" customHeight="true" spans="1:12">
      <c r="A48" s="158"/>
      <c r="B48" s="159" t="s">
        <v>115</v>
      </c>
      <c r="C48" s="159" t="s">
        <v>108</v>
      </c>
      <c r="D48" s="159" t="s">
        <v>117</v>
      </c>
      <c r="E48" s="159" t="s">
        <v>84</v>
      </c>
      <c r="F48" s="162" t="s">
        <v>133</v>
      </c>
      <c r="G48" s="161">
        <v>95258.55</v>
      </c>
      <c r="H48" s="163">
        <v>95258.55</v>
      </c>
      <c r="I48" s="163"/>
      <c r="J48" s="163"/>
      <c r="K48" s="163"/>
      <c r="L48" s="165"/>
    </row>
    <row r="49" s="114" customFormat="true" ht="19.9" customHeight="true" spans="1:12">
      <c r="A49" s="158"/>
      <c r="B49" s="159" t="s">
        <v>115</v>
      </c>
      <c r="C49" s="159" t="s">
        <v>108</v>
      </c>
      <c r="D49" s="159" t="s">
        <v>123</v>
      </c>
      <c r="E49" s="159" t="s">
        <v>84</v>
      </c>
      <c r="F49" s="162" t="s">
        <v>124</v>
      </c>
      <c r="G49" s="161">
        <v>14400</v>
      </c>
      <c r="H49" s="163">
        <v>14400</v>
      </c>
      <c r="I49" s="163"/>
      <c r="J49" s="163"/>
      <c r="K49" s="163"/>
      <c r="L49" s="165"/>
    </row>
    <row r="50" s="114" customFormat="true" ht="19.9" customHeight="true" spans="1:12">
      <c r="A50" s="158"/>
      <c r="B50" s="159" t="s">
        <v>115</v>
      </c>
      <c r="C50" s="159" t="s">
        <v>108</v>
      </c>
      <c r="D50" s="159" t="s">
        <v>125</v>
      </c>
      <c r="E50" s="159" t="s">
        <v>84</v>
      </c>
      <c r="F50" s="162" t="s">
        <v>126</v>
      </c>
      <c r="G50" s="161">
        <v>12371.24</v>
      </c>
      <c r="H50" s="163">
        <v>12371.24</v>
      </c>
      <c r="I50" s="163"/>
      <c r="J50" s="163"/>
      <c r="K50" s="163"/>
      <c r="L50" s="165"/>
    </row>
    <row r="51" s="114" customFormat="true" ht="19.9" customHeight="true" spans="1:12">
      <c r="A51" s="158"/>
      <c r="B51" s="159" t="s">
        <v>128</v>
      </c>
      <c r="C51" s="159" t="s">
        <v>117</v>
      </c>
      <c r="D51" s="159" t="s">
        <v>112</v>
      </c>
      <c r="E51" s="159" t="s">
        <v>84</v>
      </c>
      <c r="F51" s="162" t="s">
        <v>129</v>
      </c>
      <c r="G51" s="161">
        <v>148454.88</v>
      </c>
      <c r="H51" s="163">
        <v>148454.88</v>
      </c>
      <c r="I51" s="163"/>
      <c r="J51" s="163"/>
      <c r="K51" s="163"/>
      <c r="L51" s="165"/>
    </row>
    <row r="52" s="114" customFormat="true" ht="19.9" customHeight="true" spans="2:12">
      <c r="B52" s="159"/>
      <c r="C52" s="159"/>
      <c r="D52" s="159"/>
      <c r="E52" s="159"/>
      <c r="F52" s="160" t="s">
        <v>141</v>
      </c>
      <c r="G52" s="161">
        <f>SUM(G53:G59)</f>
        <v>5139651.35</v>
      </c>
      <c r="H52" s="161">
        <v>5091051.35</v>
      </c>
      <c r="I52" s="161">
        <v>48600</v>
      </c>
      <c r="J52" s="161"/>
      <c r="K52" s="161"/>
      <c r="L52" s="164"/>
    </row>
    <row r="53" s="114" customFormat="true" ht="19.9" customHeight="true" spans="1:12">
      <c r="A53" s="158"/>
      <c r="B53" s="159" t="s">
        <v>111</v>
      </c>
      <c r="C53" s="159" t="s">
        <v>109</v>
      </c>
      <c r="D53" s="159" t="s">
        <v>112</v>
      </c>
      <c r="E53" s="159" t="s">
        <v>86</v>
      </c>
      <c r="F53" s="162" t="s">
        <v>113</v>
      </c>
      <c r="G53" s="161">
        <v>444853.11</v>
      </c>
      <c r="H53" s="163">
        <v>444853.11</v>
      </c>
      <c r="I53" s="163"/>
      <c r="J53" s="163"/>
      <c r="K53" s="163"/>
      <c r="L53" s="165"/>
    </row>
    <row r="54" s="114" customFormat="true" ht="19.9" customHeight="true" spans="1:12">
      <c r="A54" s="158"/>
      <c r="B54" s="159" t="s">
        <v>111</v>
      </c>
      <c r="C54" s="159" t="s">
        <v>109</v>
      </c>
      <c r="D54" s="159" t="s">
        <v>109</v>
      </c>
      <c r="E54" s="159" t="s">
        <v>86</v>
      </c>
      <c r="F54" s="162" t="s">
        <v>114</v>
      </c>
      <c r="G54" s="161">
        <v>436544.45</v>
      </c>
      <c r="H54" s="163">
        <v>436544.45</v>
      </c>
      <c r="I54" s="163"/>
      <c r="J54" s="163"/>
      <c r="K54" s="163"/>
      <c r="L54" s="165"/>
    </row>
    <row r="55" s="114" customFormat="true" ht="19.9" customHeight="true" spans="1:12">
      <c r="A55" s="158"/>
      <c r="B55" s="159" t="s">
        <v>115</v>
      </c>
      <c r="C55" s="159" t="s">
        <v>119</v>
      </c>
      <c r="D55" s="159" t="s">
        <v>117</v>
      </c>
      <c r="E55" s="159" t="s">
        <v>86</v>
      </c>
      <c r="F55" s="162" t="s">
        <v>142</v>
      </c>
      <c r="G55" s="161">
        <f>H55+I55</f>
        <v>3619357.38</v>
      </c>
      <c r="H55" s="163">
        <v>3570757.38</v>
      </c>
      <c r="I55" s="163">
        <v>48600</v>
      </c>
      <c r="J55" s="163"/>
      <c r="K55" s="163"/>
      <c r="L55" s="165"/>
    </row>
    <row r="56" s="114" customFormat="true" ht="19.9" customHeight="true" spans="1:12">
      <c r="A56" s="158"/>
      <c r="B56" s="159" t="s">
        <v>115</v>
      </c>
      <c r="C56" s="159" t="s">
        <v>108</v>
      </c>
      <c r="D56" s="159" t="s">
        <v>112</v>
      </c>
      <c r="E56" s="159" t="s">
        <v>86</v>
      </c>
      <c r="F56" s="162" t="s">
        <v>122</v>
      </c>
      <c r="G56" s="161">
        <v>229863.31</v>
      </c>
      <c r="H56" s="163">
        <v>229863.31</v>
      </c>
      <c r="I56" s="163"/>
      <c r="J56" s="163"/>
      <c r="K56" s="163"/>
      <c r="L56" s="165"/>
    </row>
    <row r="57" s="114" customFormat="true" ht="19.9" customHeight="true" spans="1:12">
      <c r="A57" s="158"/>
      <c r="B57" s="159" t="s">
        <v>115</v>
      </c>
      <c r="C57" s="159" t="s">
        <v>108</v>
      </c>
      <c r="D57" s="159" t="s">
        <v>123</v>
      </c>
      <c r="E57" s="159" t="s">
        <v>86</v>
      </c>
      <c r="F57" s="162" t="s">
        <v>124</v>
      </c>
      <c r="G57" s="161">
        <v>22800</v>
      </c>
      <c r="H57" s="163">
        <v>22800</v>
      </c>
      <c r="I57" s="163"/>
      <c r="J57" s="163"/>
      <c r="K57" s="163"/>
      <c r="L57" s="165"/>
    </row>
    <row r="58" s="114" customFormat="true" ht="19.9" customHeight="true" spans="1:12">
      <c r="A58" s="158"/>
      <c r="B58" s="159" t="s">
        <v>115</v>
      </c>
      <c r="C58" s="159" t="s">
        <v>108</v>
      </c>
      <c r="D58" s="159" t="s">
        <v>125</v>
      </c>
      <c r="E58" s="159" t="s">
        <v>86</v>
      </c>
      <c r="F58" s="162" t="s">
        <v>126</v>
      </c>
      <c r="G58" s="161">
        <v>28004.56</v>
      </c>
      <c r="H58" s="163">
        <v>28004.56</v>
      </c>
      <c r="I58" s="163"/>
      <c r="J58" s="163"/>
      <c r="K58" s="163"/>
      <c r="L58" s="165"/>
    </row>
    <row r="59" s="114" customFormat="true" ht="19.9" customHeight="true" spans="1:12">
      <c r="A59" s="158"/>
      <c r="B59" s="159" t="s">
        <v>128</v>
      </c>
      <c r="C59" s="159" t="s">
        <v>117</v>
      </c>
      <c r="D59" s="159" t="s">
        <v>112</v>
      </c>
      <c r="E59" s="159" t="s">
        <v>86</v>
      </c>
      <c r="F59" s="162" t="s">
        <v>129</v>
      </c>
      <c r="G59" s="161">
        <v>358228.54</v>
      </c>
      <c r="H59" s="163">
        <v>358228.54</v>
      </c>
      <c r="I59" s="163"/>
      <c r="J59" s="163"/>
      <c r="K59" s="163"/>
      <c r="L59" s="165"/>
    </row>
    <row r="60" s="114" customFormat="true" ht="19.9" customHeight="true" spans="2:12">
      <c r="B60" s="159"/>
      <c r="C60" s="159"/>
      <c r="D60" s="159"/>
      <c r="E60" s="159"/>
      <c r="F60" s="160" t="s">
        <v>143</v>
      </c>
      <c r="G60" s="161">
        <v>158580204.46</v>
      </c>
      <c r="H60" s="161">
        <v>150077993.46</v>
      </c>
      <c r="I60" s="161">
        <v>8502211</v>
      </c>
      <c r="J60" s="161"/>
      <c r="K60" s="161"/>
      <c r="L60" s="164"/>
    </row>
    <row r="61" s="114" customFormat="true" ht="19.9" customHeight="true" spans="1:12">
      <c r="A61" s="158"/>
      <c r="B61" s="159" t="s">
        <v>111</v>
      </c>
      <c r="C61" s="159" t="s">
        <v>109</v>
      </c>
      <c r="D61" s="159" t="s">
        <v>109</v>
      </c>
      <c r="E61" s="159" t="s">
        <v>88</v>
      </c>
      <c r="F61" s="162" t="s">
        <v>114</v>
      </c>
      <c r="G61" s="161">
        <v>3571300</v>
      </c>
      <c r="H61" s="163">
        <v>3571300</v>
      </c>
      <c r="I61" s="163"/>
      <c r="J61" s="163"/>
      <c r="K61" s="163"/>
      <c r="L61" s="165"/>
    </row>
    <row r="62" s="114" customFormat="true" ht="19.9" customHeight="true" spans="1:12">
      <c r="A62" s="158"/>
      <c r="B62" s="159" t="s">
        <v>115</v>
      </c>
      <c r="C62" s="159" t="s">
        <v>119</v>
      </c>
      <c r="D62" s="159" t="s">
        <v>123</v>
      </c>
      <c r="E62" s="159" t="s">
        <v>88</v>
      </c>
      <c r="F62" s="162" t="s">
        <v>144</v>
      </c>
      <c r="G62" s="161">
        <v>147375404.46</v>
      </c>
      <c r="H62" s="163">
        <v>138873193.46</v>
      </c>
      <c r="I62" s="163">
        <v>8502211</v>
      </c>
      <c r="J62" s="163"/>
      <c r="K62" s="163"/>
      <c r="L62" s="165"/>
    </row>
    <row r="63" s="114" customFormat="true" ht="19.9" customHeight="true" spans="1:12">
      <c r="A63" s="158"/>
      <c r="B63" s="159" t="s">
        <v>115</v>
      </c>
      <c r="C63" s="159" t="s">
        <v>108</v>
      </c>
      <c r="D63" s="159" t="s">
        <v>117</v>
      </c>
      <c r="E63" s="159" t="s">
        <v>88</v>
      </c>
      <c r="F63" s="162" t="s">
        <v>133</v>
      </c>
      <c r="G63" s="161">
        <v>2958400</v>
      </c>
      <c r="H63" s="163">
        <v>2958400</v>
      </c>
      <c r="I63" s="163"/>
      <c r="J63" s="163"/>
      <c r="K63" s="163"/>
      <c r="L63" s="165"/>
    </row>
    <row r="64" s="114" customFormat="true" ht="19.9" customHeight="true" spans="1:12">
      <c r="A64" s="158"/>
      <c r="B64" s="159" t="s">
        <v>128</v>
      </c>
      <c r="C64" s="159" t="s">
        <v>117</v>
      </c>
      <c r="D64" s="159" t="s">
        <v>112</v>
      </c>
      <c r="E64" s="159" t="s">
        <v>88</v>
      </c>
      <c r="F64" s="162" t="s">
        <v>129</v>
      </c>
      <c r="G64" s="161">
        <v>4675100</v>
      </c>
      <c r="H64" s="163">
        <v>4675100</v>
      </c>
      <c r="I64" s="163"/>
      <c r="J64" s="163"/>
      <c r="K64" s="163"/>
      <c r="L64" s="165"/>
    </row>
    <row r="65" s="114" customFormat="true" ht="19.9" customHeight="true" spans="2:12">
      <c r="B65" s="159"/>
      <c r="C65" s="159"/>
      <c r="D65" s="159"/>
      <c r="E65" s="159"/>
      <c r="F65" s="160" t="s">
        <v>145</v>
      </c>
      <c r="G65" s="161">
        <v>18071801.35</v>
      </c>
      <c r="H65" s="161">
        <v>10071801.35</v>
      </c>
      <c r="I65" s="161">
        <v>8000000</v>
      </c>
      <c r="J65" s="161"/>
      <c r="K65" s="161"/>
      <c r="L65" s="164"/>
    </row>
    <row r="66" s="114" customFormat="true" ht="19.9" customHeight="true" spans="1:12">
      <c r="A66" s="158"/>
      <c r="B66" s="159" t="s">
        <v>111</v>
      </c>
      <c r="C66" s="159" t="s">
        <v>109</v>
      </c>
      <c r="D66" s="159" t="s">
        <v>117</v>
      </c>
      <c r="E66" s="159" t="s">
        <v>90</v>
      </c>
      <c r="F66" s="162" t="s">
        <v>131</v>
      </c>
      <c r="G66" s="161">
        <v>1278429.4</v>
      </c>
      <c r="H66" s="163">
        <v>1278429.4</v>
      </c>
      <c r="I66" s="163"/>
      <c r="J66" s="163"/>
      <c r="K66" s="163"/>
      <c r="L66" s="165"/>
    </row>
    <row r="67" s="114" customFormat="true" ht="19.9" customHeight="true" spans="1:12">
      <c r="A67" s="158"/>
      <c r="B67" s="159" t="s">
        <v>111</v>
      </c>
      <c r="C67" s="159" t="s">
        <v>109</v>
      </c>
      <c r="D67" s="159" t="s">
        <v>109</v>
      </c>
      <c r="E67" s="159" t="s">
        <v>90</v>
      </c>
      <c r="F67" s="162" t="s">
        <v>114</v>
      </c>
      <c r="G67" s="161">
        <v>923758.4</v>
      </c>
      <c r="H67" s="163">
        <v>923758.4</v>
      </c>
      <c r="I67" s="163"/>
      <c r="J67" s="163"/>
      <c r="K67" s="163"/>
      <c r="L67" s="165"/>
    </row>
    <row r="68" s="114" customFormat="true" ht="19.9" customHeight="true" spans="1:12">
      <c r="A68" s="158"/>
      <c r="B68" s="159" t="s">
        <v>115</v>
      </c>
      <c r="C68" s="159" t="s">
        <v>119</v>
      </c>
      <c r="D68" s="159" t="s">
        <v>146</v>
      </c>
      <c r="E68" s="159" t="s">
        <v>90</v>
      </c>
      <c r="F68" s="162" t="s">
        <v>147</v>
      </c>
      <c r="G68" s="161">
        <v>14627108.26</v>
      </c>
      <c r="H68" s="163">
        <v>6627108.26</v>
      </c>
      <c r="I68" s="163">
        <v>8000000</v>
      </c>
      <c r="J68" s="163"/>
      <c r="K68" s="163"/>
      <c r="L68" s="165"/>
    </row>
    <row r="69" s="114" customFormat="true" ht="19.9" customHeight="true" spans="1:12">
      <c r="A69" s="158"/>
      <c r="B69" s="159" t="s">
        <v>115</v>
      </c>
      <c r="C69" s="159" t="s">
        <v>108</v>
      </c>
      <c r="D69" s="159" t="s">
        <v>117</v>
      </c>
      <c r="E69" s="159" t="s">
        <v>90</v>
      </c>
      <c r="F69" s="162" t="s">
        <v>133</v>
      </c>
      <c r="G69" s="161">
        <v>444558.73</v>
      </c>
      <c r="H69" s="163">
        <v>444558.73</v>
      </c>
      <c r="I69" s="163"/>
      <c r="J69" s="163"/>
      <c r="K69" s="163"/>
      <c r="L69" s="165"/>
    </row>
    <row r="70" s="114" customFormat="true" ht="19.9" customHeight="true" spans="1:12">
      <c r="A70" s="158"/>
      <c r="B70" s="159" t="s">
        <v>115</v>
      </c>
      <c r="C70" s="159" t="s">
        <v>108</v>
      </c>
      <c r="D70" s="159" t="s">
        <v>123</v>
      </c>
      <c r="E70" s="159" t="s">
        <v>90</v>
      </c>
      <c r="F70" s="162" t="s">
        <v>124</v>
      </c>
      <c r="G70" s="161">
        <v>48000</v>
      </c>
      <c r="H70" s="163">
        <v>48000</v>
      </c>
      <c r="I70" s="163"/>
      <c r="J70" s="163"/>
      <c r="K70" s="163"/>
      <c r="L70" s="165"/>
    </row>
    <row r="71" s="114" customFormat="true" ht="19.9" customHeight="true" spans="1:12">
      <c r="A71" s="158"/>
      <c r="B71" s="159" t="s">
        <v>115</v>
      </c>
      <c r="C71" s="159" t="s">
        <v>108</v>
      </c>
      <c r="D71" s="159" t="s">
        <v>125</v>
      </c>
      <c r="E71" s="159" t="s">
        <v>90</v>
      </c>
      <c r="F71" s="162" t="s">
        <v>126</v>
      </c>
      <c r="G71" s="161">
        <v>57127.76</v>
      </c>
      <c r="H71" s="163">
        <v>57127.76</v>
      </c>
      <c r="I71" s="163"/>
      <c r="J71" s="163"/>
      <c r="K71" s="163"/>
      <c r="L71" s="165"/>
    </row>
    <row r="72" s="114" customFormat="true" ht="19.9" customHeight="true" spans="1:12">
      <c r="A72" s="158"/>
      <c r="B72" s="159" t="s">
        <v>128</v>
      </c>
      <c r="C72" s="159" t="s">
        <v>117</v>
      </c>
      <c r="D72" s="159" t="s">
        <v>112</v>
      </c>
      <c r="E72" s="159" t="s">
        <v>90</v>
      </c>
      <c r="F72" s="162" t="s">
        <v>129</v>
      </c>
      <c r="G72" s="161">
        <v>692818.8</v>
      </c>
      <c r="H72" s="163">
        <v>692818.8</v>
      </c>
      <c r="I72" s="163"/>
      <c r="J72" s="163"/>
      <c r="K72" s="163"/>
      <c r="L72" s="165"/>
    </row>
    <row r="73" s="114" customFormat="true" ht="19.9" customHeight="true" spans="2:12">
      <c r="B73" s="159"/>
      <c r="C73" s="159"/>
      <c r="D73" s="159"/>
      <c r="E73" s="159"/>
      <c r="F73" s="160" t="s">
        <v>148</v>
      </c>
      <c r="G73" s="161">
        <v>22349775.08</v>
      </c>
      <c r="H73" s="161">
        <v>21969775.08</v>
      </c>
      <c r="I73" s="161">
        <v>380000</v>
      </c>
      <c r="J73" s="161"/>
      <c r="K73" s="161"/>
      <c r="L73" s="164"/>
    </row>
    <row r="74" s="114" customFormat="true" ht="19.9" customHeight="true" spans="1:12">
      <c r="A74" s="158"/>
      <c r="B74" s="159" t="s">
        <v>111</v>
      </c>
      <c r="C74" s="159" t="s">
        <v>109</v>
      </c>
      <c r="D74" s="159" t="s">
        <v>117</v>
      </c>
      <c r="E74" s="159" t="s">
        <v>92</v>
      </c>
      <c r="F74" s="162" t="s">
        <v>131</v>
      </c>
      <c r="G74" s="161">
        <v>2440629</v>
      </c>
      <c r="H74" s="163">
        <v>2440629</v>
      </c>
      <c r="I74" s="163"/>
      <c r="J74" s="163"/>
      <c r="K74" s="163"/>
      <c r="L74" s="165"/>
    </row>
    <row r="75" s="114" customFormat="true" ht="19.9" customHeight="true" spans="1:12">
      <c r="A75" s="158"/>
      <c r="B75" s="159" t="s">
        <v>111</v>
      </c>
      <c r="C75" s="159" t="s">
        <v>109</v>
      </c>
      <c r="D75" s="159" t="s">
        <v>109</v>
      </c>
      <c r="E75" s="159" t="s">
        <v>92</v>
      </c>
      <c r="F75" s="162" t="s">
        <v>114</v>
      </c>
      <c r="G75" s="161">
        <v>2011286.18</v>
      </c>
      <c r="H75" s="163">
        <v>2011286.18</v>
      </c>
      <c r="I75" s="163"/>
      <c r="J75" s="163"/>
      <c r="K75" s="163"/>
      <c r="L75" s="165"/>
    </row>
    <row r="76" s="114" customFormat="true" ht="19.9" customHeight="true" spans="1:12">
      <c r="A76" s="158"/>
      <c r="B76" s="159" t="s">
        <v>115</v>
      </c>
      <c r="C76" s="159" t="s">
        <v>119</v>
      </c>
      <c r="D76" s="159" t="s">
        <v>112</v>
      </c>
      <c r="E76" s="159" t="s">
        <v>92</v>
      </c>
      <c r="F76" s="162" t="s">
        <v>149</v>
      </c>
      <c r="G76" s="161">
        <v>15307463.8</v>
      </c>
      <c r="H76" s="163">
        <v>14927463.8</v>
      </c>
      <c r="I76" s="163">
        <v>380000</v>
      </c>
      <c r="J76" s="163"/>
      <c r="K76" s="163"/>
      <c r="L76" s="165"/>
    </row>
    <row r="77" s="114" customFormat="true" ht="19.9" customHeight="true" spans="1:12">
      <c r="A77" s="158"/>
      <c r="B77" s="159" t="s">
        <v>115</v>
      </c>
      <c r="C77" s="159" t="s">
        <v>108</v>
      </c>
      <c r="D77" s="159" t="s">
        <v>117</v>
      </c>
      <c r="E77" s="159" t="s">
        <v>92</v>
      </c>
      <c r="F77" s="162" t="s">
        <v>133</v>
      </c>
      <c r="G77" s="161">
        <v>967931.47</v>
      </c>
      <c r="H77" s="163">
        <v>967931.47</v>
      </c>
      <c r="I77" s="163"/>
      <c r="J77" s="163"/>
      <c r="K77" s="163"/>
      <c r="L77" s="165"/>
    </row>
    <row r="78" s="114" customFormat="true" ht="19.9" customHeight="true" spans="1:12">
      <c r="A78" s="158"/>
      <c r="B78" s="159" t="s">
        <v>115</v>
      </c>
      <c r="C78" s="159" t="s">
        <v>108</v>
      </c>
      <c r="D78" s="159" t="s">
        <v>123</v>
      </c>
      <c r="E78" s="159" t="s">
        <v>92</v>
      </c>
      <c r="F78" s="162" t="s">
        <v>124</v>
      </c>
      <c r="G78" s="161">
        <v>114000</v>
      </c>
      <c r="H78" s="163">
        <v>114000</v>
      </c>
      <c r="I78" s="163"/>
      <c r="J78" s="163"/>
      <c r="K78" s="163"/>
      <c r="L78" s="165"/>
    </row>
    <row r="79" s="114" customFormat="true" ht="19.9" customHeight="true" spans="1:12">
      <c r="A79" s="158"/>
      <c r="B79" s="159" t="s">
        <v>128</v>
      </c>
      <c r="C79" s="159" t="s">
        <v>117</v>
      </c>
      <c r="D79" s="159" t="s">
        <v>112</v>
      </c>
      <c r="E79" s="159" t="s">
        <v>92</v>
      </c>
      <c r="F79" s="162" t="s">
        <v>129</v>
      </c>
      <c r="G79" s="161">
        <v>1508464.63</v>
      </c>
      <c r="H79" s="163">
        <v>1508464.63</v>
      </c>
      <c r="I79" s="163"/>
      <c r="J79" s="163"/>
      <c r="K79" s="163"/>
      <c r="L79" s="165"/>
    </row>
    <row r="80" s="114" customFormat="true" ht="19.9" customHeight="true" spans="2:12">
      <c r="B80" s="159"/>
      <c r="C80" s="159"/>
      <c r="D80" s="159"/>
      <c r="E80" s="159"/>
      <c r="F80" s="160" t="s">
        <v>150</v>
      </c>
      <c r="G80" s="161">
        <f>SUM(G81:G87)</f>
        <v>3121313.4</v>
      </c>
      <c r="H80" s="161">
        <v>2961313.4</v>
      </c>
      <c r="I80" s="161">
        <v>160000</v>
      </c>
      <c r="J80" s="161"/>
      <c r="K80" s="161"/>
      <c r="L80" s="164"/>
    </row>
    <row r="81" s="114" customFormat="true" ht="19.9" customHeight="true" spans="1:12">
      <c r="A81" s="158"/>
      <c r="B81" s="159" t="s">
        <v>111</v>
      </c>
      <c r="C81" s="159" t="s">
        <v>109</v>
      </c>
      <c r="D81" s="159" t="s">
        <v>117</v>
      </c>
      <c r="E81" s="159" t="s">
        <v>94</v>
      </c>
      <c r="F81" s="162" t="s">
        <v>131</v>
      </c>
      <c r="G81" s="161">
        <f t="shared" ref="G81:G87" si="0">H81+I81</f>
        <v>232364.96</v>
      </c>
      <c r="H81" s="163">
        <v>232364.96</v>
      </c>
      <c r="I81" s="163"/>
      <c r="J81" s="163"/>
      <c r="K81" s="163"/>
      <c r="L81" s="165"/>
    </row>
    <row r="82" s="114" customFormat="true" ht="19.9" customHeight="true" spans="1:12">
      <c r="A82" s="158"/>
      <c r="B82" s="159" t="s">
        <v>111</v>
      </c>
      <c r="C82" s="159" t="s">
        <v>109</v>
      </c>
      <c r="D82" s="159" t="s">
        <v>109</v>
      </c>
      <c r="E82" s="159" t="s">
        <v>94</v>
      </c>
      <c r="F82" s="162" t="s">
        <v>114</v>
      </c>
      <c r="G82" s="161">
        <f t="shared" si="0"/>
        <v>264877.28</v>
      </c>
      <c r="H82" s="163">
        <v>264877.28</v>
      </c>
      <c r="I82" s="163"/>
      <c r="J82" s="163"/>
      <c r="K82" s="163"/>
      <c r="L82" s="165"/>
    </row>
    <row r="83" s="114" customFormat="true" ht="19.9" customHeight="true" spans="1:12">
      <c r="A83" s="158"/>
      <c r="B83" s="159" t="s">
        <v>115</v>
      </c>
      <c r="C83" s="159" t="s">
        <v>108</v>
      </c>
      <c r="D83" s="159" t="s">
        <v>117</v>
      </c>
      <c r="E83" s="159" t="s">
        <v>94</v>
      </c>
      <c r="F83" s="162" t="s">
        <v>133</v>
      </c>
      <c r="G83" s="161">
        <f t="shared" si="0"/>
        <v>127472.19</v>
      </c>
      <c r="H83" s="163">
        <v>127472.19</v>
      </c>
      <c r="I83" s="163"/>
      <c r="J83" s="163"/>
      <c r="K83" s="163"/>
      <c r="L83" s="165"/>
    </row>
    <row r="84" s="114" customFormat="true" ht="19.9" customHeight="true" spans="1:12">
      <c r="A84" s="158"/>
      <c r="B84" s="159" t="s">
        <v>115</v>
      </c>
      <c r="C84" s="159" t="s">
        <v>108</v>
      </c>
      <c r="D84" s="159" t="s">
        <v>123</v>
      </c>
      <c r="E84" s="159" t="s">
        <v>94</v>
      </c>
      <c r="F84" s="162" t="s">
        <v>124</v>
      </c>
      <c r="G84" s="161">
        <f t="shared" si="0"/>
        <v>16800</v>
      </c>
      <c r="H84" s="163">
        <v>16800</v>
      </c>
      <c r="I84" s="163"/>
      <c r="J84" s="163"/>
      <c r="K84" s="163"/>
      <c r="L84" s="165"/>
    </row>
    <row r="85" s="114" customFormat="true" ht="19.9" customHeight="true" spans="1:12">
      <c r="A85" s="158"/>
      <c r="B85" s="159" t="s">
        <v>115</v>
      </c>
      <c r="C85" s="159" t="s">
        <v>108</v>
      </c>
      <c r="D85" s="159" t="s">
        <v>125</v>
      </c>
      <c r="E85" s="159" t="s">
        <v>94</v>
      </c>
      <c r="F85" s="162" t="s">
        <v>126</v>
      </c>
      <c r="G85" s="161">
        <f t="shared" si="0"/>
        <v>16554.83</v>
      </c>
      <c r="H85" s="163">
        <v>16554.83</v>
      </c>
      <c r="I85" s="163"/>
      <c r="J85" s="163"/>
      <c r="K85" s="163"/>
      <c r="L85" s="165"/>
    </row>
    <row r="86" s="114" customFormat="true" ht="19.9" customHeight="true" spans="1:12">
      <c r="A86" s="158"/>
      <c r="B86" s="159" t="s">
        <v>115</v>
      </c>
      <c r="C86" s="159" t="s">
        <v>125</v>
      </c>
      <c r="D86" s="159" t="s">
        <v>125</v>
      </c>
      <c r="E86" s="159" t="s">
        <v>94</v>
      </c>
      <c r="F86" s="162" t="s">
        <v>127</v>
      </c>
      <c r="G86" s="161">
        <f t="shared" si="0"/>
        <v>2264586.18</v>
      </c>
      <c r="H86" s="163">
        <v>2104586.18</v>
      </c>
      <c r="I86" s="163">
        <v>160000</v>
      </c>
      <c r="J86" s="163"/>
      <c r="K86" s="163"/>
      <c r="L86" s="165"/>
    </row>
    <row r="87" s="114" customFormat="true" ht="19.9" customHeight="true" spans="1:12">
      <c r="A87" s="158"/>
      <c r="B87" s="159" t="s">
        <v>128</v>
      </c>
      <c r="C87" s="159" t="s">
        <v>117</v>
      </c>
      <c r="D87" s="159" t="s">
        <v>112</v>
      </c>
      <c r="E87" s="159" t="s">
        <v>94</v>
      </c>
      <c r="F87" s="162" t="s">
        <v>129</v>
      </c>
      <c r="G87" s="161">
        <f t="shared" si="0"/>
        <v>198657.96</v>
      </c>
      <c r="H87" s="163">
        <v>198657.96</v>
      </c>
      <c r="I87" s="163"/>
      <c r="J87" s="163"/>
      <c r="K87" s="163"/>
      <c r="L87" s="165"/>
    </row>
    <row r="88" ht="8.5" customHeight="true" spans="1:12">
      <c r="A88" s="98"/>
      <c r="B88" s="99"/>
      <c r="C88" s="99"/>
      <c r="D88" s="99"/>
      <c r="E88" s="99"/>
      <c r="F88" s="98"/>
      <c r="G88" s="98"/>
      <c r="H88" s="98"/>
      <c r="I88" s="98"/>
      <c r="J88" s="99"/>
      <c r="K88" s="99"/>
      <c r="L88" s="110"/>
    </row>
  </sheetData>
  <mergeCells count="23">
    <mergeCell ref="B1:D1"/>
    <mergeCell ref="B2:K2"/>
    <mergeCell ref="B3:F3"/>
    <mergeCell ref="B4:F4"/>
    <mergeCell ref="B5:D5"/>
    <mergeCell ref="A10:A20"/>
    <mergeCell ref="A22:A26"/>
    <mergeCell ref="A28:A32"/>
    <mergeCell ref="A34:A38"/>
    <mergeCell ref="A40:A43"/>
    <mergeCell ref="A45:A51"/>
    <mergeCell ref="A53:A59"/>
    <mergeCell ref="A61:A64"/>
    <mergeCell ref="A66:A72"/>
    <mergeCell ref="A74:A79"/>
    <mergeCell ref="A81:A87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5" topLeftCell="A6" activePane="bottomLeft" state="frozen"/>
      <selection/>
      <selection pane="bottomLeft" activeCell="G24" sqref="G24"/>
    </sheetView>
  </sheetViews>
  <sheetFormatPr defaultColWidth="10" defaultRowHeight="13.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7" width="16.4083333333333" customWidth="true"/>
    <col min="8" max="8" width="18.2916666666667" customWidth="true"/>
    <col min="9" max="9" width="1.53333333333333" customWidth="true"/>
    <col min="10" max="11" width="9.76666666666667" customWidth="true"/>
  </cols>
  <sheetData>
    <row r="1" ht="14.2" customHeight="true" spans="1:9">
      <c r="A1" s="150"/>
      <c r="B1" s="88"/>
      <c r="C1" s="151"/>
      <c r="D1" s="151"/>
      <c r="E1" s="111"/>
      <c r="F1" s="111"/>
      <c r="G1" s="111"/>
      <c r="H1" s="156" t="s">
        <v>151</v>
      </c>
      <c r="I1" s="148" t="s">
        <v>3</v>
      </c>
    </row>
    <row r="2" ht="19.9" customHeight="true" spans="1:9">
      <c r="A2" s="151"/>
      <c r="B2" s="152" t="s">
        <v>152</v>
      </c>
      <c r="C2" s="152"/>
      <c r="D2" s="152"/>
      <c r="E2" s="152"/>
      <c r="F2" s="152"/>
      <c r="G2" s="152"/>
      <c r="H2" s="152"/>
      <c r="I2" s="148"/>
    </row>
    <row r="3" ht="17.05" customHeight="true" spans="1:9">
      <c r="A3" s="153"/>
      <c r="B3" s="91" t="s">
        <v>5</v>
      </c>
      <c r="C3" s="91"/>
      <c r="D3" s="145"/>
      <c r="E3" s="145"/>
      <c r="F3" s="145"/>
      <c r="G3" s="145"/>
      <c r="H3" s="157" t="s">
        <v>6</v>
      </c>
      <c r="I3" s="149"/>
    </row>
    <row r="4" ht="21.35" customHeight="true" spans="1:9">
      <c r="A4" s="154"/>
      <c r="B4" s="119" t="s">
        <v>7</v>
      </c>
      <c r="C4" s="119"/>
      <c r="D4" s="119" t="s">
        <v>8</v>
      </c>
      <c r="E4" s="119"/>
      <c r="F4" s="119"/>
      <c r="G4" s="119"/>
      <c r="H4" s="119"/>
      <c r="I4" s="139"/>
    </row>
    <row r="5" ht="21.35" customHeight="true" spans="1:9">
      <c r="A5" s="154"/>
      <c r="B5" s="119" t="s">
        <v>9</v>
      </c>
      <c r="C5" s="119" t="s">
        <v>10</v>
      </c>
      <c r="D5" s="119" t="s">
        <v>9</v>
      </c>
      <c r="E5" s="119" t="s">
        <v>60</v>
      </c>
      <c r="F5" s="119" t="s">
        <v>153</v>
      </c>
      <c r="G5" s="119" t="s">
        <v>154</v>
      </c>
      <c r="H5" s="119" t="s">
        <v>155</v>
      </c>
      <c r="I5" s="139"/>
    </row>
    <row r="6" ht="19.9" customHeight="true" spans="1:9">
      <c r="A6" s="92"/>
      <c r="B6" s="126" t="s">
        <v>156</v>
      </c>
      <c r="C6" s="136">
        <v>89084391.86</v>
      </c>
      <c r="D6" s="126" t="s">
        <v>157</v>
      </c>
      <c r="E6" s="136">
        <f>E7+E14+E16+E26</f>
        <v>89084391.86</v>
      </c>
      <c r="F6" s="136">
        <f>F7+F14+F16+F26</f>
        <v>89084391.86</v>
      </c>
      <c r="G6" s="136"/>
      <c r="H6" s="136"/>
      <c r="I6" s="108"/>
    </row>
    <row r="7" ht="19.9" customHeight="true" spans="1:9">
      <c r="A7" s="92"/>
      <c r="B7" s="135" t="s">
        <v>158</v>
      </c>
      <c r="C7" s="136">
        <v>89084391.86</v>
      </c>
      <c r="D7" s="135" t="s">
        <v>159</v>
      </c>
      <c r="E7" s="136">
        <v>34000</v>
      </c>
      <c r="F7" s="136">
        <v>34000</v>
      </c>
      <c r="G7" s="136"/>
      <c r="H7" s="136"/>
      <c r="I7" s="108"/>
    </row>
    <row r="8" ht="19.9" customHeight="true" spans="1:9">
      <c r="A8" s="92"/>
      <c r="B8" s="135" t="s">
        <v>160</v>
      </c>
      <c r="C8" s="136"/>
      <c r="D8" s="135" t="s">
        <v>161</v>
      </c>
      <c r="E8" s="136"/>
      <c r="F8" s="136"/>
      <c r="G8" s="136"/>
      <c r="H8" s="136"/>
      <c r="I8" s="108"/>
    </row>
    <row r="9" ht="19.9" customHeight="true" spans="1:9">
      <c r="A9" s="92"/>
      <c r="B9" s="135" t="s">
        <v>162</v>
      </c>
      <c r="C9" s="136"/>
      <c r="D9" s="135" t="s">
        <v>163</v>
      </c>
      <c r="E9" s="136"/>
      <c r="F9" s="136"/>
      <c r="G9" s="136"/>
      <c r="H9" s="136"/>
      <c r="I9" s="108"/>
    </row>
    <row r="10" ht="19.9" customHeight="true" spans="1:9">
      <c r="A10" s="92"/>
      <c r="B10" s="126" t="s">
        <v>164</v>
      </c>
      <c r="C10" s="136"/>
      <c r="D10" s="135" t="s">
        <v>165</v>
      </c>
      <c r="E10" s="136"/>
      <c r="F10" s="136"/>
      <c r="G10" s="136"/>
      <c r="H10" s="136"/>
      <c r="I10" s="108"/>
    </row>
    <row r="11" ht="19.9" customHeight="true" spans="1:9">
      <c r="A11" s="92"/>
      <c r="B11" s="135" t="s">
        <v>158</v>
      </c>
      <c r="C11" s="136"/>
      <c r="D11" s="135" t="s">
        <v>166</v>
      </c>
      <c r="E11" s="136"/>
      <c r="F11" s="136"/>
      <c r="G11" s="136"/>
      <c r="H11" s="136"/>
      <c r="I11" s="108"/>
    </row>
    <row r="12" ht="19.9" customHeight="true" spans="1:9">
      <c r="A12" s="92"/>
      <c r="B12" s="135" t="s">
        <v>160</v>
      </c>
      <c r="C12" s="136"/>
      <c r="D12" s="135" t="s">
        <v>167</v>
      </c>
      <c r="E12" s="136"/>
      <c r="F12" s="136"/>
      <c r="G12" s="136"/>
      <c r="H12" s="136"/>
      <c r="I12" s="108"/>
    </row>
    <row r="13" ht="19.9" customHeight="true" spans="1:9">
      <c r="A13" s="92"/>
      <c r="B13" s="135" t="s">
        <v>162</v>
      </c>
      <c r="C13" s="136"/>
      <c r="D13" s="135" t="s">
        <v>168</v>
      </c>
      <c r="E13" s="136"/>
      <c r="F13" s="136"/>
      <c r="G13" s="136"/>
      <c r="H13" s="136"/>
      <c r="I13" s="108"/>
    </row>
    <row r="14" ht="19.9" customHeight="true" spans="1:9">
      <c r="A14" s="92"/>
      <c r="B14" s="135" t="s">
        <v>169</v>
      </c>
      <c r="C14" s="136"/>
      <c r="D14" s="135" t="s">
        <v>170</v>
      </c>
      <c r="E14" s="136">
        <v>26946278.41</v>
      </c>
      <c r="F14" s="136">
        <v>26946278.41</v>
      </c>
      <c r="G14" s="136"/>
      <c r="H14" s="136"/>
      <c r="I14" s="108"/>
    </row>
    <row r="15" ht="19.9" customHeight="true" spans="1:9">
      <c r="A15" s="92"/>
      <c r="B15" s="135" t="s">
        <v>169</v>
      </c>
      <c r="C15" s="136"/>
      <c r="D15" s="135" t="s">
        <v>171</v>
      </c>
      <c r="E15" s="136"/>
      <c r="F15" s="136"/>
      <c r="G15" s="136"/>
      <c r="H15" s="136"/>
      <c r="I15" s="108"/>
    </row>
    <row r="16" ht="19.9" customHeight="true" spans="1:9">
      <c r="A16" s="92"/>
      <c r="B16" s="135" t="s">
        <v>169</v>
      </c>
      <c r="C16" s="136"/>
      <c r="D16" s="135" t="s">
        <v>172</v>
      </c>
      <c r="E16" s="136">
        <v>58148002.13</v>
      </c>
      <c r="F16" s="136">
        <v>58148002.13</v>
      </c>
      <c r="G16" s="136"/>
      <c r="H16" s="136"/>
      <c r="I16" s="108"/>
    </row>
    <row r="17" ht="19.9" customHeight="true" spans="1:9">
      <c r="A17" s="92"/>
      <c r="B17" s="135" t="s">
        <v>169</v>
      </c>
      <c r="C17" s="136"/>
      <c r="D17" s="135" t="s">
        <v>173</v>
      </c>
      <c r="E17" s="136"/>
      <c r="F17" s="136"/>
      <c r="G17" s="136"/>
      <c r="H17" s="136"/>
      <c r="I17" s="108"/>
    </row>
    <row r="18" ht="19.9" customHeight="true" spans="1:9">
      <c r="A18" s="92"/>
      <c r="B18" s="135" t="s">
        <v>169</v>
      </c>
      <c r="C18" s="136"/>
      <c r="D18" s="135" t="s">
        <v>174</v>
      </c>
      <c r="E18" s="136"/>
      <c r="F18" s="136"/>
      <c r="G18" s="136"/>
      <c r="H18" s="136"/>
      <c r="I18" s="108"/>
    </row>
    <row r="19" ht="19.9" customHeight="true" spans="1:9">
      <c r="A19" s="92"/>
      <c r="B19" s="135" t="s">
        <v>169</v>
      </c>
      <c r="C19" s="136"/>
      <c r="D19" s="135" t="s">
        <v>175</v>
      </c>
      <c r="E19" s="136"/>
      <c r="F19" s="136"/>
      <c r="G19" s="136"/>
      <c r="H19" s="136"/>
      <c r="I19" s="108"/>
    </row>
    <row r="20" ht="19.9" customHeight="true" spans="1:9">
      <c r="A20" s="92"/>
      <c r="B20" s="135" t="s">
        <v>169</v>
      </c>
      <c r="C20" s="136"/>
      <c r="D20" s="135" t="s">
        <v>176</v>
      </c>
      <c r="E20" s="136"/>
      <c r="F20" s="136"/>
      <c r="G20" s="136"/>
      <c r="H20" s="136"/>
      <c r="I20" s="108"/>
    </row>
    <row r="21" ht="19.9" customHeight="true" spans="1:9">
      <c r="A21" s="92"/>
      <c r="B21" s="135" t="s">
        <v>169</v>
      </c>
      <c r="C21" s="136"/>
      <c r="D21" s="135" t="s">
        <v>177</v>
      </c>
      <c r="E21" s="136"/>
      <c r="F21" s="136"/>
      <c r="G21" s="136"/>
      <c r="H21" s="136"/>
      <c r="I21" s="108"/>
    </row>
    <row r="22" ht="19.9" customHeight="true" spans="1:9">
      <c r="A22" s="92"/>
      <c r="B22" s="135" t="s">
        <v>169</v>
      </c>
      <c r="C22" s="136"/>
      <c r="D22" s="135" t="s">
        <v>178</v>
      </c>
      <c r="E22" s="136"/>
      <c r="F22" s="136"/>
      <c r="G22" s="136"/>
      <c r="H22" s="136"/>
      <c r="I22" s="108"/>
    </row>
    <row r="23" ht="19.9" customHeight="true" spans="1:9">
      <c r="A23" s="92"/>
      <c r="B23" s="135" t="s">
        <v>169</v>
      </c>
      <c r="C23" s="136"/>
      <c r="D23" s="135" t="s">
        <v>179</v>
      </c>
      <c r="E23" s="136"/>
      <c r="F23" s="136"/>
      <c r="G23" s="136"/>
      <c r="H23" s="136"/>
      <c r="I23" s="108"/>
    </row>
    <row r="24" ht="19.9" customHeight="true" spans="1:9">
      <c r="A24" s="92"/>
      <c r="B24" s="135" t="s">
        <v>169</v>
      </c>
      <c r="C24" s="136"/>
      <c r="D24" s="135" t="s">
        <v>180</v>
      </c>
      <c r="E24" s="136"/>
      <c r="F24" s="136"/>
      <c r="G24" s="136"/>
      <c r="H24" s="136"/>
      <c r="I24" s="108"/>
    </row>
    <row r="25" ht="19.9" customHeight="true" spans="1:9">
      <c r="A25" s="92"/>
      <c r="B25" s="135" t="s">
        <v>169</v>
      </c>
      <c r="C25" s="136"/>
      <c r="D25" s="135" t="s">
        <v>181</v>
      </c>
      <c r="E25" s="136"/>
      <c r="F25" s="136"/>
      <c r="G25" s="136"/>
      <c r="H25" s="136"/>
      <c r="I25" s="108"/>
    </row>
    <row r="26" ht="19.9" customHeight="true" spans="1:9">
      <c r="A26" s="92"/>
      <c r="B26" s="135" t="s">
        <v>169</v>
      </c>
      <c r="C26" s="136"/>
      <c r="D26" s="135" t="s">
        <v>182</v>
      </c>
      <c r="E26" s="136">
        <v>3956111.32</v>
      </c>
      <c r="F26" s="136">
        <v>3956111.32</v>
      </c>
      <c r="G26" s="136"/>
      <c r="H26" s="136"/>
      <c r="I26" s="108"/>
    </row>
    <row r="27" ht="19.9" customHeight="true" spans="1:9">
      <c r="A27" s="92"/>
      <c r="B27" s="135" t="s">
        <v>169</v>
      </c>
      <c r="C27" s="136"/>
      <c r="D27" s="135" t="s">
        <v>183</v>
      </c>
      <c r="E27" s="136"/>
      <c r="F27" s="136"/>
      <c r="G27" s="136"/>
      <c r="H27" s="136"/>
      <c r="I27" s="108"/>
    </row>
    <row r="28" ht="19.9" customHeight="true" spans="1:9">
      <c r="A28" s="92"/>
      <c r="B28" s="135" t="s">
        <v>169</v>
      </c>
      <c r="C28" s="136"/>
      <c r="D28" s="135" t="s">
        <v>184</v>
      </c>
      <c r="E28" s="136"/>
      <c r="F28" s="136"/>
      <c r="G28" s="136"/>
      <c r="H28" s="136"/>
      <c r="I28" s="108"/>
    </row>
    <row r="29" ht="19.9" customHeight="true" spans="1:9">
      <c r="A29" s="92"/>
      <c r="B29" s="135" t="s">
        <v>169</v>
      </c>
      <c r="C29" s="136"/>
      <c r="D29" s="135" t="s">
        <v>185</v>
      </c>
      <c r="E29" s="136"/>
      <c r="F29" s="136"/>
      <c r="G29" s="136"/>
      <c r="H29" s="136"/>
      <c r="I29" s="108"/>
    </row>
    <row r="30" ht="19.9" customHeight="true" spans="1:9">
      <c r="A30" s="92"/>
      <c r="B30" s="135" t="s">
        <v>169</v>
      </c>
      <c r="C30" s="136"/>
      <c r="D30" s="135" t="s">
        <v>186</v>
      </c>
      <c r="E30" s="136"/>
      <c r="F30" s="136"/>
      <c r="G30" s="136"/>
      <c r="H30" s="136"/>
      <c r="I30" s="108"/>
    </row>
    <row r="31" ht="19.9" customHeight="true" spans="1:9">
      <c r="A31" s="92"/>
      <c r="B31" s="135" t="s">
        <v>169</v>
      </c>
      <c r="C31" s="136"/>
      <c r="D31" s="135" t="s">
        <v>187</v>
      </c>
      <c r="E31" s="136"/>
      <c r="F31" s="136"/>
      <c r="G31" s="136"/>
      <c r="H31" s="136"/>
      <c r="I31" s="108"/>
    </row>
    <row r="32" ht="19.9" customHeight="true" spans="1:9">
      <c r="A32" s="92"/>
      <c r="B32" s="135" t="s">
        <v>169</v>
      </c>
      <c r="C32" s="136"/>
      <c r="D32" s="135" t="s">
        <v>188</v>
      </c>
      <c r="E32" s="136"/>
      <c r="F32" s="136"/>
      <c r="G32" s="136"/>
      <c r="H32" s="136"/>
      <c r="I32" s="108"/>
    </row>
    <row r="33" ht="19.9" customHeight="true" spans="1:9">
      <c r="A33" s="92"/>
      <c r="B33" s="135" t="s">
        <v>169</v>
      </c>
      <c r="C33" s="136"/>
      <c r="D33" s="135" t="s">
        <v>189</v>
      </c>
      <c r="E33" s="136"/>
      <c r="F33" s="136"/>
      <c r="G33" s="136"/>
      <c r="H33" s="136"/>
      <c r="I33" s="108"/>
    </row>
    <row r="34" ht="19.9" customHeight="true" spans="1:9">
      <c r="A34" s="92"/>
      <c r="B34" s="135" t="s">
        <v>169</v>
      </c>
      <c r="C34" s="136"/>
      <c r="D34" s="135" t="s">
        <v>190</v>
      </c>
      <c r="E34" s="136"/>
      <c r="F34" s="136"/>
      <c r="G34" s="136"/>
      <c r="H34" s="136"/>
      <c r="I34" s="108"/>
    </row>
    <row r="35" ht="19.9" customHeight="true" spans="1:9">
      <c r="A35" s="92"/>
      <c r="B35" s="135" t="s">
        <v>169</v>
      </c>
      <c r="C35" s="136"/>
      <c r="D35" s="135" t="s">
        <v>191</v>
      </c>
      <c r="E35" s="136"/>
      <c r="F35" s="136"/>
      <c r="G35" s="136"/>
      <c r="H35" s="136"/>
      <c r="I35" s="108"/>
    </row>
    <row r="36" ht="8.5" customHeight="true" spans="1:9">
      <c r="A36" s="155"/>
      <c r="B36" s="155"/>
      <c r="C36" s="155"/>
      <c r="D36" s="121"/>
      <c r="E36" s="155"/>
      <c r="F36" s="155"/>
      <c r="G36" s="155"/>
      <c r="H36" s="155"/>
      <c r="I36" s="144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4"/>
  <sheetViews>
    <sheetView workbookViewId="0">
      <pane ySplit="6" topLeftCell="A7" activePane="bottomLeft" state="frozen"/>
      <selection/>
      <selection pane="bottomLeft" activeCell="J14" sqref="J14"/>
    </sheetView>
  </sheetViews>
  <sheetFormatPr defaultColWidth="10" defaultRowHeight="13.5"/>
  <cols>
    <col min="1" max="1" width="1.53333333333333" customWidth="true"/>
    <col min="2" max="3" width="6.15" customWidth="true"/>
    <col min="4" max="4" width="13.3333333333333" customWidth="true"/>
    <col min="5" max="5" width="41.0333333333333" customWidth="true"/>
    <col min="6" max="9" width="16.5583333333333" customWidth="true"/>
    <col min="10" max="10" width="15.2" customWidth="true"/>
    <col min="11" max="26" width="10.2583333333333" customWidth="true"/>
    <col min="27" max="28" width="15.2" customWidth="true"/>
    <col min="29" max="29" width="10.2583333333333" customWidth="true"/>
    <col min="30" max="30" width="15.2" customWidth="true"/>
    <col min="31" max="39" width="10.2583333333333" customWidth="true"/>
    <col min="40" max="40" width="1.53333333333333" customWidth="true"/>
    <col min="41" max="41" width="9.76666666666667" customWidth="true"/>
  </cols>
  <sheetData>
    <row r="1" ht="14.3" customHeight="true" spans="1:40">
      <c r="A1" s="88"/>
      <c r="B1" s="88"/>
      <c r="C1" s="88"/>
      <c r="D1" s="111"/>
      <c r="E1" s="111"/>
      <c r="F1" s="87"/>
      <c r="G1" s="87"/>
      <c r="H1" s="87"/>
      <c r="I1" s="111"/>
      <c r="J1" s="111"/>
      <c r="K1" s="87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32" t="s">
        <v>192</v>
      </c>
      <c r="AN1" s="148"/>
    </row>
    <row r="2" ht="19.9" customHeight="true" spans="1:40">
      <c r="A2" s="87"/>
      <c r="B2" s="89" t="s">
        <v>193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148"/>
    </row>
    <row r="3" ht="17.05" customHeight="true" spans="1:40">
      <c r="A3" s="90"/>
      <c r="B3" s="91" t="s">
        <v>5</v>
      </c>
      <c r="C3" s="91"/>
      <c r="D3" s="91"/>
      <c r="E3" s="91"/>
      <c r="F3" s="145"/>
      <c r="G3" s="90"/>
      <c r="H3" s="133"/>
      <c r="I3" s="145"/>
      <c r="J3" s="145"/>
      <c r="K3" s="147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33" t="s">
        <v>6</v>
      </c>
      <c r="AM3" s="133"/>
      <c r="AN3" s="149"/>
    </row>
    <row r="4" ht="21.35" customHeight="true" spans="1:40">
      <c r="A4" s="92"/>
      <c r="B4" s="119" t="s">
        <v>9</v>
      </c>
      <c r="C4" s="119"/>
      <c r="D4" s="119"/>
      <c r="E4" s="119"/>
      <c r="F4" s="119" t="s">
        <v>194</v>
      </c>
      <c r="G4" s="119" t="s">
        <v>195</v>
      </c>
      <c r="H4" s="119"/>
      <c r="I4" s="119"/>
      <c r="J4" s="119"/>
      <c r="K4" s="119"/>
      <c r="L4" s="119"/>
      <c r="M4" s="119"/>
      <c r="N4" s="119"/>
      <c r="O4" s="119"/>
      <c r="P4" s="119"/>
      <c r="Q4" s="119" t="s">
        <v>196</v>
      </c>
      <c r="R4" s="119"/>
      <c r="S4" s="119"/>
      <c r="T4" s="119"/>
      <c r="U4" s="119"/>
      <c r="V4" s="119"/>
      <c r="W4" s="119"/>
      <c r="X4" s="119"/>
      <c r="Y4" s="119"/>
      <c r="Z4" s="119"/>
      <c r="AA4" s="119" t="s">
        <v>197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39"/>
    </row>
    <row r="5" ht="21.35" customHeight="true" spans="1:40">
      <c r="A5" s="92"/>
      <c r="B5" s="119" t="s">
        <v>102</v>
      </c>
      <c r="C5" s="119"/>
      <c r="D5" s="119" t="s">
        <v>71</v>
      </c>
      <c r="E5" s="119" t="s">
        <v>72</v>
      </c>
      <c r="F5" s="119"/>
      <c r="G5" s="119" t="s">
        <v>60</v>
      </c>
      <c r="H5" s="119" t="s">
        <v>198</v>
      </c>
      <c r="I5" s="119"/>
      <c r="J5" s="119"/>
      <c r="K5" s="119" t="s">
        <v>199</v>
      </c>
      <c r="L5" s="119"/>
      <c r="M5" s="119"/>
      <c r="N5" s="119" t="s">
        <v>200</v>
      </c>
      <c r="O5" s="119"/>
      <c r="P5" s="119"/>
      <c r="Q5" s="119" t="s">
        <v>60</v>
      </c>
      <c r="R5" s="119" t="s">
        <v>198</v>
      </c>
      <c r="S5" s="119"/>
      <c r="T5" s="119"/>
      <c r="U5" s="119" t="s">
        <v>199</v>
      </c>
      <c r="V5" s="119"/>
      <c r="W5" s="119"/>
      <c r="X5" s="119" t="s">
        <v>200</v>
      </c>
      <c r="Y5" s="119"/>
      <c r="Z5" s="119"/>
      <c r="AA5" s="119" t="s">
        <v>60</v>
      </c>
      <c r="AB5" s="119" t="s">
        <v>198</v>
      </c>
      <c r="AC5" s="119"/>
      <c r="AD5" s="119"/>
      <c r="AE5" s="119" t="s">
        <v>199</v>
      </c>
      <c r="AF5" s="119"/>
      <c r="AG5" s="119"/>
      <c r="AH5" s="119" t="s">
        <v>200</v>
      </c>
      <c r="AI5" s="119"/>
      <c r="AJ5" s="119"/>
      <c r="AK5" s="119" t="s">
        <v>201</v>
      </c>
      <c r="AL5" s="119"/>
      <c r="AM5" s="119"/>
      <c r="AN5" s="139"/>
    </row>
    <row r="6" ht="21.35" customHeight="true" spans="1:40">
      <c r="A6" s="121"/>
      <c r="B6" s="119" t="s">
        <v>103</v>
      </c>
      <c r="C6" s="119" t="s">
        <v>104</v>
      </c>
      <c r="D6" s="119"/>
      <c r="E6" s="119"/>
      <c r="F6" s="119"/>
      <c r="G6" s="119"/>
      <c r="H6" s="119" t="s">
        <v>202</v>
      </c>
      <c r="I6" s="119" t="s">
        <v>98</v>
      </c>
      <c r="J6" s="119" t="s">
        <v>99</v>
      </c>
      <c r="K6" s="119" t="s">
        <v>202</v>
      </c>
      <c r="L6" s="119" t="s">
        <v>98</v>
      </c>
      <c r="M6" s="119" t="s">
        <v>99</v>
      </c>
      <c r="N6" s="119" t="s">
        <v>202</v>
      </c>
      <c r="O6" s="119" t="s">
        <v>98</v>
      </c>
      <c r="P6" s="119" t="s">
        <v>99</v>
      </c>
      <c r="Q6" s="119"/>
      <c r="R6" s="119" t="s">
        <v>202</v>
      </c>
      <c r="S6" s="119" t="s">
        <v>98</v>
      </c>
      <c r="T6" s="119" t="s">
        <v>99</v>
      </c>
      <c r="U6" s="119" t="s">
        <v>202</v>
      </c>
      <c r="V6" s="119" t="s">
        <v>98</v>
      </c>
      <c r="W6" s="119" t="s">
        <v>99</v>
      </c>
      <c r="X6" s="119" t="s">
        <v>202</v>
      </c>
      <c r="Y6" s="119" t="s">
        <v>98</v>
      </c>
      <c r="Z6" s="119" t="s">
        <v>99</v>
      </c>
      <c r="AA6" s="119"/>
      <c r="AB6" s="119" t="s">
        <v>202</v>
      </c>
      <c r="AC6" s="119" t="s">
        <v>98</v>
      </c>
      <c r="AD6" s="119" t="s">
        <v>99</v>
      </c>
      <c r="AE6" s="119" t="s">
        <v>202</v>
      </c>
      <c r="AF6" s="119" t="s">
        <v>98</v>
      </c>
      <c r="AG6" s="119" t="s">
        <v>99</v>
      </c>
      <c r="AH6" s="119" t="s">
        <v>202</v>
      </c>
      <c r="AI6" s="119" t="s">
        <v>98</v>
      </c>
      <c r="AJ6" s="119" t="s">
        <v>99</v>
      </c>
      <c r="AK6" s="119" t="s">
        <v>202</v>
      </c>
      <c r="AL6" s="119" t="s">
        <v>98</v>
      </c>
      <c r="AM6" s="119" t="s">
        <v>99</v>
      </c>
      <c r="AN6" s="139"/>
    </row>
    <row r="7" ht="19.9" customHeight="true" spans="1:40">
      <c r="A7" s="92"/>
      <c r="B7" s="122"/>
      <c r="C7" s="122"/>
      <c r="D7" s="122"/>
      <c r="E7" s="96" t="s">
        <v>73</v>
      </c>
      <c r="F7" s="134">
        <f>G7</f>
        <v>89084391.86</v>
      </c>
      <c r="G7" s="134">
        <v>89084391.86</v>
      </c>
      <c r="H7" s="134">
        <v>89084391.86</v>
      </c>
      <c r="I7" s="134">
        <v>80074830.66</v>
      </c>
      <c r="J7" s="134">
        <v>9009561.2</v>
      </c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9"/>
    </row>
    <row r="8" ht="19.9" customHeight="true" spans="1:40">
      <c r="A8" s="92"/>
      <c r="B8" s="124" t="s">
        <v>23</v>
      </c>
      <c r="C8" s="124" t="s">
        <v>23</v>
      </c>
      <c r="D8" s="126"/>
      <c r="E8" s="135" t="s">
        <v>23</v>
      </c>
      <c r="F8" s="136">
        <f t="shared" ref="F8:F71" si="0">G8</f>
        <v>89084391.86</v>
      </c>
      <c r="G8" s="136">
        <v>89084391.86</v>
      </c>
      <c r="H8" s="136">
        <v>89084391.86</v>
      </c>
      <c r="I8" s="136">
        <v>80074830.66</v>
      </c>
      <c r="J8" s="136">
        <v>9009561.2</v>
      </c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9"/>
    </row>
    <row r="9" ht="19.9" customHeight="true" spans="1:40">
      <c r="A9" s="92"/>
      <c r="B9" s="124" t="s">
        <v>23</v>
      </c>
      <c r="C9" s="124" t="s">
        <v>23</v>
      </c>
      <c r="D9" s="126"/>
      <c r="E9" s="135" t="s">
        <v>203</v>
      </c>
      <c r="F9" s="136">
        <f t="shared" si="0"/>
        <v>15719250.77</v>
      </c>
      <c r="G9" s="136">
        <v>15719250.77</v>
      </c>
      <c r="H9" s="136">
        <v>15719250.77</v>
      </c>
      <c r="I9" s="136">
        <v>15448289.57</v>
      </c>
      <c r="J9" s="136">
        <v>270961.2</v>
      </c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9"/>
    </row>
    <row r="10" ht="19.9" customHeight="true" spans="1:40">
      <c r="A10" s="92"/>
      <c r="B10" s="124" t="s">
        <v>23</v>
      </c>
      <c r="C10" s="124" t="s">
        <v>23</v>
      </c>
      <c r="D10" s="126"/>
      <c r="E10" s="135" t="s">
        <v>204</v>
      </c>
      <c r="F10" s="136">
        <f t="shared" si="0"/>
        <v>11892950.03</v>
      </c>
      <c r="G10" s="136">
        <v>11892950.03</v>
      </c>
      <c r="H10" s="136">
        <v>11892950.03</v>
      </c>
      <c r="I10" s="136">
        <v>11892950.03</v>
      </c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9"/>
    </row>
    <row r="11" ht="19.9" customHeight="true" spans="1:40">
      <c r="A11" s="92"/>
      <c r="B11" s="124" t="s">
        <v>205</v>
      </c>
      <c r="C11" s="124" t="s">
        <v>206</v>
      </c>
      <c r="D11" s="126" t="s">
        <v>74</v>
      </c>
      <c r="E11" s="135" t="s">
        <v>207</v>
      </c>
      <c r="F11" s="136">
        <f t="shared" si="0"/>
        <v>2748936</v>
      </c>
      <c r="G11" s="136">
        <v>2748936</v>
      </c>
      <c r="H11" s="136">
        <v>2748936</v>
      </c>
      <c r="I11" s="136">
        <v>2748936</v>
      </c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9"/>
    </row>
    <row r="12" ht="19.9" customHeight="true" spans="2:40">
      <c r="B12" s="124" t="s">
        <v>205</v>
      </c>
      <c r="C12" s="124" t="s">
        <v>208</v>
      </c>
      <c r="D12" s="126" t="s">
        <v>74</v>
      </c>
      <c r="E12" s="135" t="s">
        <v>209</v>
      </c>
      <c r="F12" s="136">
        <f t="shared" si="0"/>
        <v>2333008.92</v>
      </c>
      <c r="G12" s="136">
        <v>2333008.92</v>
      </c>
      <c r="H12" s="136">
        <v>2333008.92</v>
      </c>
      <c r="I12" s="136">
        <v>2333008.92</v>
      </c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9"/>
    </row>
    <row r="13" ht="19.9" customHeight="true" spans="2:40">
      <c r="B13" s="124" t="s">
        <v>205</v>
      </c>
      <c r="C13" s="124" t="s">
        <v>210</v>
      </c>
      <c r="D13" s="126" t="s">
        <v>74</v>
      </c>
      <c r="E13" s="135" t="s">
        <v>211</v>
      </c>
      <c r="F13" s="136">
        <f t="shared" si="0"/>
        <v>3424040</v>
      </c>
      <c r="G13" s="136">
        <v>3424040</v>
      </c>
      <c r="H13" s="136">
        <v>3424040</v>
      </c>
      <c r="I13" s="136">
        <v>3424040</v>
      </c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9"/>
    </row>
    <row r="14" ht="19.9" customHeight="true" spans="2:40">
      <c r="B14" s="124" t="s">
        <v>205</v>
      </c>
      <c r="C14" s="124" t="s">
        <v>212</v>
      </c>
      <c r="D14" s="126" t="s">
        <v>74</v>
      </c>
      <c r="E14" s="135" t="s">
        <v>213</v>
      </c>
      <c r="F14" s="136">
        <f t="shared" si="0"/>
        <v>1247620.47</v>
      </c>
      <c r="G14" s="136">
        <v>1247620.47</v>
      </c>
      <c r="H14" s="136">
        <v>1247620.47</v>
      </c>
      <c r="I14" s="136">
        <v>1247620.47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9"/>
    </row>
    <row r="15" ht="19.9" customHeight="true" spans="2:40">
      <c r="B15" s="124" t="s">
        <v>205</v>
      </c>
      <c r="C15" s="124" t="s">
        <v>214</v>
      </c>
      <c r="D15" s="126" t="s">
        <v>74</v>
      </c>
      <c r="E15" s="135" t="s">
        <v>215</v>
      </c>
      <c r="F15" s="136">
        <f t="shared" si="0"/>
        <v>673420.51</v>
      </c>
      <c r="G15" s="136">
        <v>673420.51</v>
      </c>
      <c r="H15" s="136">
        <v>673420.51</v>
      </c>
      <c r="I15" s="136">
        <v>673420.51</v>
      </c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9"/>
    </row>
    <row r="16" ht="19.9" customHeight="true" spans="2:40">
      <c r="B16" s="124" t="s">
        <v>205</v>
      </c>
      <c r="C16" s="124" t="s">
        <v>216</v>
      </c>
      <c r="D16" s="126" t="s">
        <v>74</v>
      </c>
      <c r="E16" s="135" t="s">
        <v>217</v>
      </c>
      <c r="F16" s="136">
        <f t="shared" si="0"/>
        <v>153459.85</v>
      </c>
      <c r="G16" s="136">
        <v>153459.85</v>
      </c>
      <c r="H16" s="136">
        <v>153459.85</v>
      </c>
      <c r="I16" s="136">
        <v>153459.85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9"/>
    </row>
    <row r="17" ht="19.9" customHeight="true" spans="2:40">
      <c r="B17" s="124" t="s">
        <v>205</v>
      </c>
      <c r="C17" s="124" t="s">
        <v>218</v>
      </c>
      <c r="D17" s="126" t="s">
        <v>74</v>
      </c>
      <c r="E17" s="135" t="s">
        <v>219</v>
      </c>
      <c r="F17" s="136">
        <f t="shared" si="0"/>
        <v>23241.77</v>
      </c>
      <c r="G17" s="136">
        <v>23241.77</v>
      </c>
      <c r="H17" s="136">
        <v>23241.77</v>
      </c>
      <c r="I17" s="136">
        <v>23241.77</v>
      </c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9"/>
    </row>
    <row r="18" ht="19.9" customHeight="true" spans="2:40">
      <c r="B18" s="124" t="s">
        <v>205</v>
      </c>
      <c r="C18" s="124" t="s">
        <v>220</v>
      </c>
      <c r="D18" s="126" t="s">
        <v>74</v>
      </c>
      <c r="E18" s="135" t="s">
        <v>221</v>
      </c>
      <c r="F18" s="136">
        <f t="shared" si="0"/>
        <v>1049486.51</v>
      </c>
      <c r="G18" s="136">
        <v>1049486.51</v>
      </c>
      <c r="H18" s="136">
        <v>1049486.51</v>
      </c>
      <c r="I18" s="136">
        <v>1049486.51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9"/>
    </row>
    <row r="19" ht="19.9" customHeight="true" spans="2:40">
      <c r="B19" s="124" t="s">
        <v>205</v>
      </c>
      <c r="C19" s="124" t="s">
        <v>222</v>
      </c>
      <c r="D19" s="126" t="s">
        <v>74</v>
      </c>
      <c r="E19" s="135" t="s">
        <v>223</v>
      </c>
      <c r="F19" s="136">
        <f t="shared" si="0"/>
        <v>239736</v>
      </c>
      <c r="G19" s="136">
        <v>239736</v>
      </c>
      <c r="H19" s="136">
        <v>239736</v>
      </c>
      <c r="I19" s="136">
        <v>239736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9"/>
    </row>
    <row r="20" ht="19.9" customHeight="true" spans="2:40">
      <c r="B20" s="124" t="s">
        <v>23</v>
      </c>
      <c r="C20" s="124" t="s">
        <v>23</v>
      </c>
      <c r="D20" s="126"/>
      <c r="E20" s="135" t="s">
        <v>224</v>
      </c>
      <c r="F20" s="136">
        <f t="shared" si="0"/>
        <v>2204535.31</v>
      </c>
      <c r="G20" s="136">
        <v>2204535.31</v>
      </c>
      <c r="H20" s="136">
        <v>2204535.31</v>
      </c>
      <c r="I20" s="136">
        <v>2008574.11</v>
      </c>
      <c r="J20" s="136">
        <v>195961.2</v>
      </c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9"/>
    </row>
    <row r="21" ht="19.9" customHeight="true" spans="1:40">
      <c r="A21" s="92"/>
      <c r="B21" s="124" t="s">
        <v>225</v>
      </c>
      <c r="C21" s="124" t="s">
        <v>206</v>
      </c>
      <c r="D21" s="126" t="s">
        <v>74</v>
      </c>
      <c r="E21" s="135" t="s">
        <v>226</v>
      </c>
      <c r="F21" s="136">
        <f t="shared" si="0"/>
        <v>281360</v>
      </c>
      <c r="G21" s="136">
        <v>281360</v>
      </c>
      <c r="H21" s="136">
        <v>281360</v>
      </c>
      <c r="I21" s="136">
        <v>196360</v>
      </c>
      <c r="J21" s="136">
        <v>85000</v>
      </c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9"/>
    </row>
    <row r="22" ht="19.9" customHeight="true" spans="2:40">
      <c r="B22" s="124" t="s">
        <v>225</v>
      </c>
      <c r="C22" s="124" t="s">
        <v>227</v>
      </c>
      <c r="D22" s="126" t="s">
        <v>74</v>
      </c>
      <c r="E22" s="135" t="s">
        <v>228</v>
      </c>
      <c r="F22" s="136">
        <f t="shared" si="0"/>
        <v>5000</v>
      </c>
      <c r="G22" s="136">
        <v>5000</v>
      </c>
      <c r="H22" s="136">
        <v>5000</v>
      </c>
      <c r="I22" s="136">
        <v>5000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9"/>
    </row>
    <row r="23" ht="19.9" customHeight="true" spans="2:40">
      <c r="B23" s="124" t="s">
        <v>225</v>
      </c>
      <c r="C23" s="124" t="s">
        <v>229</v>
      </c>
      <c r="D23" s="126" t="s">
        <v>74</v>
      </c>
      <c r="E23" s="135" t="s">
        <v>230</v>
      </c>
      <c r="F23" s="136">
        <f t="shared" si="0"/>
        <v>70000</v>
      </c>
      <c r="G23" s="136">
        <v>70000</v>
      </c>
      <c r="H23" s="136">
        <v>70000</v>
      </c>
      <c r="I23" s="136">
        <v>70000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9"/>
    </row>
    <row r="24" ht="19.9" customHeight="true" spans="2:40">
      <c r="B24" s="124" t="s">
        <v>225</v>
      </c>
      <c r="C24" s="124" t="s">
        <v>231</v>
      </c>
      <c r="D24" s="126" t="s">
        <v>74</v>
      </c>
      <c r="E24" s="135" t="s">
        <v>232</v>
      </c>
      <c r="F24" s="136">
        <f t="shared" si="0"/>
        <v>65000</v>
      </c>
      <c r="G24" s="136">
        <v>65000</v>
      </c>
      <c r="H24" s="136">
        <v>65000</v>
      </c>
      <c r="I24" s="136">
        <v>65000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9"/>
    </row>
    <row r="25" ht="19.9" customHeight="true" spans="2:40">
      <c r="B25" s="124" t="s">
        <v>225</v>
      </c>
      <c r="C25" s="124" t="s">
        <v>233</v>
      </c>
      <c r="D25" s="126" t="s">
        <v>74</v>
      </c>
      <c r="E25" s="135" t="s">
        <v>234</v>
      </c>
      <c r="F25" s="136">
        <f t="shared" si="0"/>
        <v>20961.2</v>
      </c>
      <c r="G25" s="136">
        <v>20961.2</v>
      </c>
      <c r="H25" s="136">
        <v>20961.2</v>
      </c>
      <c r="I25" s="136"/>
      <c r="J25" s="136">
        <v>20961.2</v>
      </c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9"/>
    </row>
    <row r="26" ht="19.9" customHeight="true" spans="2:40">
      <c r="B26" s="124" t="s">
        <v>225</v>
      </c>
      <c r="C26" s="124" t="s">
        <v>216</v>
      </c>
      <c r="D26" s="126" t="s">
        <v>74</v>
      </c>
      <c r="E26" s="135" t="s">
        <v>235</v>
      </c>
      <c r="F26" s="136">
        <f t="shared" si="0"/>
        <v>309000</v>
      </c>
      <c r="G26" s="136">
        <v>309000</v>
      </c>
      <c r="H26" s="136">
        <v>309000</v>
      </c>
      <c r="I26" s="136">
        <v>309000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9"/>
    </row>
    <row r="27" ht="19.9" customHeight="true" spans="2:40">
      <c r="B27" s="124" t="s">
        <v>225</v>
      </c>
      <c r="C27" s="124" t="s">
        <v>220</v>
      </c>
      <c r="D27" s="126" t="s">
        <v>74</v>
      </c>
      <c r="E27" s="135" t="s">
        <v>236</v>
      </c>
      <c r="F27" s="136">
        <f t="shared" si="0"/>
        <v>40000</v>
      </c>
      <c r="G27" s="136">
        <v>40000</v>
      </c>
      <c r="H27" s="136">
        <v>40000</v>
      </c>
      <c r="I27" s="136"/>
      <c r="J27" s="136">
        <v>40000</v>
      </c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9"/>
    </row>
    <row r="28" ht="19.9" customHeight="true" spans="2:40">
      <c r="B28" s="124" t="s">
        <v>225</v>
      </c>
      <c r="C28" s="124" t="s">
        <v>237</v>
      </c>
      <c r="D28" s="126" t="s">
        <v>74</v>
      </c>
      <c r="E28" s="135" t="s">
        <v>238</v>
      </c>
      <c r="F28" s="136">
        <f t="shared" si="0"/>
        <v>24120</v>
      </c>
      <c r="G28" s="136">
        <v>24120</v>
      </c>
      <c r="H28" s="136">
        <v>24120</v>
      </c>
      <c r="I28" s="136">
        <v>24120</v>
      </c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9"/>
    </row>
    <row r="29" ht="19.9" customHeight="true" spans="2:40">
      <c r="B29" s="124" t="s">
        <v>225</v>
      </c>
      <c r="C29" s="124" t="s">
        <v>239</v>
      </c>
      <c r="D29" s="126" t="s">
        <v>74</v>
      </c>
      <c r="E29" s="135" t="s">
        <v>240</v>
      </c>
      <c r="F29" s="136">
        <f t="shared" si="0"/>
        <v>88000</v>
      </c>
      <c r="G29" s="136">
        <v>88000</v>
      </c>
      <c r="H29" s="136">
        <v>88000</v>
      </c>
      <c r="I29" s="136">
        <v>88000</v>
      </c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9"/>
    </row>
    <row r="30" ht="19.9" customHeight="true" spans="2:40">
      <c r="B30" s="124" t="s">
        <v>225</v>
      </c>
      <c r="C30" s="124" t="s">
        <v>241</v>
      </c>
      <c r="D30" s="126" t="s">
        <v>74</v>
      </c>
      <c r="E30" s="135" t="s">
        <v>242</v>
      </c>
      <c r="F30" s="136">
        <f t="shared" si="0"/>
        <v>80000</v>
      </c>
      <c r="G30" s="136">
        <v>80000</v>
      </c>
      <c r="H30" s="136">
        <v>80000</v>
      </c>
      <c r="I30" s="136">
        <v>50000</v>
      </c>
      <c r="J30" s="136">
        <v>30000</v>
      </c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9"/>
    </row>
    <row r="31" ht="19.9" customHeight="true" spans="2:40">
      <c r="B31" s="124" t="s">
        <v>225</v>
      </c>
      <c r="C31" s="124" t="s">
        <v>243</v>
      </c>
      <c r="D31" s="126" t="s">
        <v>74</v>
      </c>
      <c r="E31" s="135" t="s">
        <v>244</v>
      </c>
      <c r="F31" s="136">
        <f t="shared" si="0"/>
        <v>170136.5</v>
      </c>
      <c r="G31" s="136">
        <v>170136.5</v>
      </c>
      <c r="H31" s="136">
        <v>170136.5</v>
      </c>
      <c r="I31" s="136">
        <v>170136.5</v>
      </c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9"/>
    </row>
    <row r="32" ht="19.9" customHeight="true" spans="2:40">
      <c r="B32" s="124" t="s">
        <v>225</v>
      </c>
      <c r="C32" s="124" t="s">
        <v>245</v>
      </c>
      <c r="D32" s="126" t="s">
        <v>74</v>
      </c>
      <c r="E32" s="135" t="s">
        <v>246</v>
      </c>
      <c r="F32" s="136">
        <f t="shared" si="0"/>
        <v>115968.08</v>
      </c>
      <c r="G32" s="136">
        <v>115968.08</v>
      </c>
      <c r="H32" s="136">
        <v>115968.08</v>
      </c>
      <c r="I32" s="136">
        <v>115968.08</v>
      </c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9"/>
    </row>
    <row r="33" ht="19.9" customHeight="true" spans="2:40">
      <c r="B33" s="124" t="s">
        <v>225</v>
      </c>
      <c r="C33" s="124" t="s">
        <v>247</v>
      </c>
      <c r="D33" s="126" t="s">
        <v>74</v>
      </c>
      <c r="E33" s="135" t="s">
        <v>248</v>
      </c>
      <c r="F33" s="136">
        <f t="shared" si="0"/>
        <v>28350</v>
      </c>
      <c r="G33" s="136">
        <v>28350</v>
      </c>
      <c r="H33" s="136">
        <v>28350</v>
      </c>
      <c r="I33" s="136">
        <v>28350</v>
      </c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9"/>
    </row>
    <row r="34" ht="19.9" customHeight="true" spans="2:40">
      <c r="B34" s="124" t="s">
        <v>225</v>
      </c>
      <c r="C34" s="124" t="s">
        <v>249</v>
      </c>
      <c r="D34" s="126" t="s">
        <v>74</v>
      </c>
      <c r="E34" s="135" t="s">
        <v>250</v>
      </c>
      <c r="F34" s="136">
        <f t="shared" si="0"/>
        <v>647600</v>
      </c>
      <c r="G34" s="136">
        <v>647600</v>
      </c>
      <c r="H34" s="136">
        <v>647600</v>
      </c>
      <c r="I34" s="136">
        <v>647600</v>
      </c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9"/>
    </row>
    <row r="35" ht="19.9" customHeight="true" spans="2:40">
      <c r="B35" s="124" t="s">
        <v>225</v>
      </c>
      <c r="C35" s="124" t="s">
        <v>222</v>
      </c>
      <c r="D35" s="126" t="s">
        <v>74</v>
      </c>
      <c r="E35" s="135" t="s">
        <v>251</v>
      </c>
      <c r="F35" s="136">
        <f t="shared" si="0"/>
        <v>259039.53</v>
      </c>
      <c r="G35" s="136">
        <v>259039.53</v>
      </c>
      <c r="H35" s="136">
        <v>259039.53</v>
      </c>
      <c r="I35" s="136">
        <v>239039.53</v>
      </c>
      <c r="J35" s="136">
        <v>20000</v>
      </c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9"/>
    </row>
    <row r="36" ht="19.9" customHeight="true" spans="2:40">
      <c r="B36" s="124" t="s">
        <v>23</v>
      </c>
      <c r="C36" s="124" t="s">
        <v>23</v>
      </c>
      <c r="D36" s="126"/>
      <c r="E36" s="135" t="s">
        <v>252</v>
      </c>
      <c r="F36" s="136">
        <f t="shared" si="0"/>
        <v>1546765.43</v>
      </c>
      <c r="G36" s="136">
        <v>1546765.43</v>
      </c>
      <c r="H36" s="136">
        <v>1546765.43</v>
      </c>
      <c r="I36" s="136">
        <v>1546765.43</v>
      </c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9"/>
    </row>
    <row r="37" ht="19.9" customHeight="true" spans="1:40">
      <c r="A37" s="92"/>
      <c r="B37" s="124" t="s">
        <v>253</v>
      </c>
      <c r="C37" s="124" t="s">
        <v>227</v>
      </c>
      <c r="D37" s="126" t="s">
        <v>74</v>
      </c>
      <c r="E37" s="135" t="s">
        <v>254</v>
      </c>
      <c r="F37" s="136">
        <f t="shared" si="0"/>
        <v>1429451.8</v>
      </c>
      <c r="G37" s="136">
        <v>1429451.8</v>
      </c>
      <c r="H37" s="136">
        <v>1429451.8</v>
      </c>
      <c r="I37" s="136">
        <v>1429451.8</v>
      </c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9"/>
    </row>
    <row r="38" ht="19.9" customHeight="true" spans="2:40">
      <c r="B38" s="124" t="s">
        <v>253</v>
      </c>
      <c r="C38" s="124" t="s">
        <v>231</v>
      </c>
      <c r="D38" s="126" t="s">
        <v>74</v>
      </c>
      <c r="E38" s="135" t="s">
        <v>255</v>
      </c>
      <c r="F38" s="136">
        <f t="shared" si="0"/>
        <v>116473.63</v>
      </c>
      <c r="G38" s="136">
        <v>116473.63</v>
      </c>
      <c r="H38" s="136">
        <v>116473.63</v>
      </c>
      <c r="I38" s="136">
        <v>116473.63</v>
      </c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9"/>
    </row>
    <row r="39" ht="19.9" customHeight="true" spans="2:40">
      <c r="B39" s="124" t="s">
        <v>253</v>
      </c>
      <c r="C39" s="124" t="s">
        <v>233</v>
      </c>
      <c r="D39" s="126" t="s">
        <v>74</v>
      </c>
      <c r="E39" s="135" t="s">
        <v>256</v>
      </c>
      <c r="F39" s="136">
        <f t="shared" si="0"/>
        <v>840</v>
      </c>
      <c r="G39" s="136">
        <v>840</v>
      </c>
      <c r="H39" s="136">
        <v>840</v>
      </c>
      <c r="I39" s="136">
        <v>840</v>
      </c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9"/>
    </row>
    <row r="40" ht="19.9" customHeight="true" spans="2:40">
      <c r="B40" s="124" t="s">
        <v>23</v>
      </c>
      <c r="C40" s="124" t="s">
        <v>23</v>
      </c>
      <c r="D40" s="126"/>
      <c r="E40" s="135" t="s">
        <v>257</v>
      </c>
      <c r="F40" s="136">
        <f t="shared" si="0"/>
        <v>75000</v>
      </c>
      <c r="G40" s="136">
        <v>75000</v>
      </c>
      <c r="H40" s="136">
        <v>75000</v>
      </c>
      <c r="I40" s="136"/>
      <c r="J40" s="136">
        <v>75000</v>
      </c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9"/>
    </row>
    <row r="41" ht="19.9" customHeight="true" spans="1:40">
      <c r="A41" s="92"/>
      <c r="B41" s="124" t="s">
        <v>258</v>
      </c>
      <c r="C41" s="124" t="s">
        <v>208</v>
      </c>
      <c r="D41" s="126" t="s">
        <v>74</v>
      </c>
      <c r="E41" s="135" t="s">
        <v>259</v>
      </c>
      <c r="F41" s="136">
        <f t="shared" si="0"/>
        <v>75000</v>
      </c>
      <c r="G41" s="136">
        <v>75000</v>
      </c>
      <c r="H41" s="136">
        <v>75000</v>
      </c>
      <c r="I41" s="136"/>
      <c r="J41" s="136">
        <v>75000</v>
      </c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9"/>
    </row>
    <row r="42" ht="19.9" customHeight="true" spans="2:40">
      <c r="B42" s="124" t="s">
        <v>23</v>
      </c>
      <c r="C42" s="124" t="s">
        <v>23</v>
      </c>
      <c r="D42" s="126"/>
      <c r="E42" s="135" t="s">
        <v>260</v>
      </c>
      <c r="F42" s="136">
        <f t="shared" si="0"/>
        <v>7073523.82</v>
      </c>
      <c r="G42" s="136">
        <v>7073523.82</v>
      </c>
      <c r="H42" s="136">
        <v>7073523.82</v>
      </c>
      <c r="I42" s="136">
        <v>7073523.82</v>
      </c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9"/>
    </row>
    <row r="43" ht="19.9" customHeight="true" spans="1:40">
      <c r="A43" s="92"/>
      <c r="B43" s="124" t="s">
        <v>23</v>
      </c>
      <c r="C43" s="124" t="s">
        <v>23</v>
      </c>
      <c r="D43" s="126"/>
      <c r="E43" s="135" t="s">
        <v>224</v>
      </c>
      <c r="F43" s="136">
        <f t="shared" si="0"/>
        <v>772399.63</v>
      </c>
      <c r="G43" s="136">
        <v>772399.63</v>
      </c>
      <c r="H43" s="136">
        <v>772399.63</v>
      </c>
      <c r="I43" s="136">
        <v>772399.63</v>
      </c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9"/>
    </row>
    <row r="44" ht="19.9" customHeight="true" spans="1:40">
      <c r="A44" s="92"/>
      <c r="B44" s="124" t="s">
        <v>225</v>
      </c>
      <c r="C44" s="124" t="s">
        <v>245</v>
      </c>
      <c r="D44" s="126" t="s">
        <v>76</v>
      </c>
      <c r="E44" s="135" t="s">
        <v>246</v>
      </c>
      <c r="F44" s="136">
        <f t="shared" si="0"/>
        <v>4796.64</v>
      </c>
      <c r="G44" s="136">
        <v>4796.64</v>
      </c>
      <c r="H44" s="136">
        <v>4796.64</v>
      </c>
      <c r="I44" s="136">
        <v>4796.64</v>
      </c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9"/>
    </row>
    <row r="45" ht="19.9" customHeight="true" spans="2:40">
      <c r="B45" s="124" t="s">
        <v>225</v>
      </c>
      <c r="C45" s="124" t="s">
        <v>222</v>
      </c>
      <c r="D45" s="126" t="s">
        <v>76</v>
      </c>
      <c r="E45" s="135" t="s">
        <v>251</v>
      </c>
      <c r="F45" s="136">
        <f t="shared" si="0"/>
        <v>767602.99</v>
      </c>
      <c r="G45" s="136">
        <v>767602.99</v>
      </c>
      <c r="H45" s="136">
        <v>767602.99</v>
      </c>
      <c r="I45" s="136">
        <v>767602.99</v>
      </c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9"/>
    </row>
    <row r="46" ht="19.9" customHeight="true" spans="2:40">
      <c r="B46" s="124" t="s">
        <v>23</v>
      </c>
      <c r="C46" s="124" t="s">
        <v>23</v>
      </c>
      <c r="D46" s="126"/>
      <c r="E46" s="135" t="s">
        <v>252</v>
      </c>
      <c r="F46" s="136">
        <f t="shared" si="0"/>
        <v>6301124.19</v>
      </c>
      <c r="G46" s="136">
        <v>6301124.19</v>
      </c>
      <c r="H46" s="136">
        <v>6301124.19</v>
      </c>
      <c r="I46" s="136">
        <v>6301124.19</v>
      </c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9"/>
    </row>
    <row r="47" ht="19.9" customHeight="true" spans="1:40">
      <c r="A47" s="92"/>
      <c r="B47" s="124" t="s">
        <v>253</v>
      </c>
      <c r="C47" s="124" t="s">
        <v>206</v>
      </c>
      <c r="D47" s="126" t="s">
        <v>76</v>
      </c>
      <c r="E47" s="135" t="s">
        <v>261</v>
      </c>
      <c r="F47" s="136">
        <f t="shared" si="0"/>
        <v>476078.84</v>
      </c>
      <c r="G47" s="136">
        <v>476078.84</v>
      </c>
      <c r="H47" s="136">
        <v>476078.84</v>
      </c>
      <c r="I47" s="136">
        <v>476078.84</v>
      </c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9"/>
    </row>
    <row r="48" ht="19.9" customHeight="true" spans="2:40">
      <c r="B48" s="124" t="s">
        <v>253</v>
      </c>
      <c r="C48" s="124" t="s">
        <v>227</v>
      </c>
      <c r="D48" s="126" t="s">
        <v>76</v>
      </c>
      <c r="E48" s="135" t="s">
        <v>254</v>
      </c>
      <c r="F48" s="136">
        <f t="shared" si="0"/>
        <v>5079332.48</v>
      </c>
      <c r="G48" s="136">
        <v>5079332.48</v>
      </c>
      <c r="H48" s="136">
        <v>5079332.48</v>
      </c>
      <c r="I48" s="136">
        <v>5079332.48</v>
      </c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9"/>
    </row>
    <row r="49" ht="19.9" customHeight="true" spans="2:40">
      <c r="B49" s="124" t="s">
        <v>253</v>
      </c>
      <c r="C49" s="124" t="s">
        <v>231</v>
      </c>
      <c r="D49" s="126" t="s">
        <v>76</v>
      </c>
      <c r="E49" s="135" t="s">
        <v>255</v>
      </c>
      <c r="F49" s="136">
        <f t="shared" si="0"/>
        <v>745712.87</v>
      </c>
      <c r="G49" s="136">
        <v>745712.87</v>
      </c>
      <c r="H49" s="136">
        <v>745712.87</v>
      </c>
      <c r="I49" s="136">
        <v>745712.87</v>
      </c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9"/>
    </row>
    <row r="50" ht="19.9" customHeight="true" spans="2:40">
      <c r="B50" s="124" t="s">
        <v>23</v>
      </c>
      <c r="C50" s="124" t="s">
        <v>23</v>
      </c>
      <c r="D50" s="126"/>
      <c r="E50" s="135" t="s">
        <v>262</v>
      </c>
      <c r="F50" s="136">
        <f t="shared" si="0"/>
        <v>6113933.5</v>
      </c>
      <c r="G50" s="136">
        <v>6113933.5</v>
      </c>
      <c r="H50" s="136">
        <v>6113933.5</v>
      </c>
      <c r="I50" s="136">
        <v>6113933.5</v>
      </c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9"/>
    </row>
    <row r="51" ht="19.9" customHeight="true" spans="1:40">
      <c r="A51" s="92"/>
      <c r="B51" s="124" t="s">
        <v>23</v>
      </c>
      <c r="C51" s="124" t="s">
        <v>23</v>
      </c>
      <c r="D51" s="126"/>
      <c r="E51" s="135" t="s">
        <v>204</v>
      </c>
      <c r="F51" s="136">
        <f t="shared" si="0"/>
        <v>256316.88</v>
      </c>
      <c r="G51" s="136">
        <v>256316.88</v>
      </c>
      <c r="H51" s="136">
        <v>256316.88</v>
      </c>
      <c r="I51" s="136">
        <v>256316.88</v>
      </c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9"/>
    </row>
    <row r="52" ht="19.9" customHeight="true" spans="1:40">
      <c r="A52" s="92"/>
      <c r="B52" s="124" t="s">
        <v>205</v>
      </c>
      <c r="C52" s="124" t="s">
        <v>216</v>
      </c>
      <c r="D52" s="126" t="s">
        <v>78</v>
      </c>
      <c r="E52" s="135" t="s">
        <v>217</v>
      </c>
      <c r="F52" s="136">
        <f t="shared" si="0"/>
        <v>256316.88</v>
      </c>
      <c r="G52" s="136">
        <v>256316.88</v>
      </c>
      <c r="H52" s="136">
        <v>256316.88</v>
      </c>
      <c r="I52" s="136">
        <v>256316.88</v>
      </c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9"/>
    </row>
    <row r="53" ht="19.9" customHeight="true" spans="2:40">
      <c r="B53" s="124" t="s">
        <v>23</v>
      </c>
      <c r="C53" s="124" t="s">
        <v>23</v>
      </c>
      <c r="D53" s="126"/>
      <c r="E53" s="135" t="s">
        <v>224</v>
      </c>
      <c r="F53" s="136">
        <f t="shared" si="0"/>
        <v>799137.22</v>
      </c>
      <c r="G53" s="136">
        <v>799137.22</v>
      </c>
      <c r="H53" s="136">
        <v>799137.22</v>
      </c>
      <c r="I53" s="136">
        <v>799137.22</v>
      </c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9"/>
    </row>
    <row r="54" ht="19.9" customHeight="true" spans="1:40">
      <c r="A54" s="92"/>
      <c r="B54" s="124" t="s">
        <v>225</v>
      </c>
      <c r="C54" s="124" t="s">
        <v>245</v>
      </c>
      <c r="D54" s="126" t="s">
        <v>78</v>
      </c>
      <c r="E54" s="135" t="s">
        <v>246</v>
      </c>
      <c r="F54" s="136">
        <f t="shared" si="0"/>
        <v>180000</v>
      </c>
      <c r="G54" s="136">
        <v>180000</v>
      </c>
      <c r="H54" s="136">
        <v>180000</v>
      </c>
      <c r="I54" s="136">
        <v>180000</v>
      </c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9"/>
    </row>
    <row r="55" ht="19.9" customHeight="true" spans="2:40">
      <c r="B55" s="124" t="s">
        <v>225</v>
      </c>
      <c r="C55" s="124" t="s">
        <v>222</v>
      </c>
      <c r="D55" s="126" t="s">
        <v>78</v>
      </c>
      <c r="E55" s="135" t="s">
        <v>251</v>
      </c>
      <c r="F55" s="136">
        <f t="shared" si="0"/>
        <v>619137.22</v>
      </c>
      <c r="G55" s="136">
        <v>619137.22</v>
      </c>
      <c r="H55" s="136">
        <v>619137.22</v>
      </c>
      <c r="I55" s="136">
        <v>619137.22</v>
      </c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9"/>
    </row>
    <row r="56" ht="19.9" customHeight="true" spans="2:40">
      <c r="B56" s="124" t="s">
        <v>23</v>
      </c>
      <c r="C56" s="124" t="s">
        <v>23</v>
      </c>
      <c r="D56" s="126"/>
      <c r="E56" s="135" t="s">
        <v>252</v>
      </c>
      <c r="F56" s="136">
        <f t="shared" si="0"/>
        <v>5058479.4</v>
      </c>
      <c r="G56" s="136">
        <v>5058479.4</v>
      </c>
      <c r="H56" s="136">
        <v>5058479.4</v>
      </c>
      <c r="I56" s="136">
        <v>5058479.4</v>
      </c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9"/>
    </row>
    <row r="57" ht="19.9" customHeight="true" spans="1:40">
      <c r="A57" s="92"/>
      <c r="B57" s="124" t="s">
        <v>253</v>
      </c>
      <c r="C57" s="124" t="s">
        <v>227</v>
      </c>
      <c r="D57" s="126" t="s">
        <v>78</v>
      </c>
      <c r="E57" s="135" t="s">
        <v>254</v>
      </c>
      <c r="F57" s="136">
        <f t="shared" si="0"/>
        <v>4660079.4</v>
      </c>
      <c r="G57" s="136">
        <v>4660079.4</v>
      </c>
      <c r="H57" s="136">
        <v>4660079.4</v>
      </c>
      <c r="I57" s="136">
        <v>4660079.4</v>
      </c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9"/>
    </row>
    <row r="58" ht="19.9" customHeight="true" spans="2:40">
      <c r="B58" s="124" t="s">
        <v>253</v>
      </c>
      <c r="C58" s="124" t="s">
        <v>231</v>
      </c>
      <c r="D58" s="126" t="s">
        <v>78</v>
      </c>
      <c r="E58" s="135" t="s">
        <v>255</v>
      </c>
      <c r="F58" s="136">
        <f t="shared" si="0"/>
        <v>398400</v>
      </c>
      <c r="G58" s="136">
        <v>398400</v>
      </c>
      <c r="H58" s="136">
        <v>398400</v>
      </c>
      <c r="I58" s="136">
        <v>398400</v>
      </c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9"/>
    </row>
    <row r="59" ht="19.9" customHeight="true" spans="2:40">
      <c r="B59" s="124" t="s">
        <v>23</v>
      </c>
      <c r="C59" s="124" t="s">
        <v>23</v>
      </c>
      <c r="D59" s="126"/>
      <c r="E59" s="135" t="s">
        <v>263</v>
      </c>
      <c r="F59" s="136">
        <f t="shared" si="0"/>
        <v>3025447.14</v>
      </c>
      <c r="G59" s="136">
        <v>3025447.14</v>
      </c>
      <c r="H59" s="136">
        <v>3025447.14</v>
      </c>
      <c r="I59" s="136">
        <v>3025447.14</v>
      </c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9"/>
    </row>
    <row r="60" ht="19.9" customHeight="true" spans="1:40">
      <c r="A60" s="92"/>
      <c r="B60" s="124" t="s">
        <v>23</v>
      </c>
      <c r="C60" s="124" t="s">
        <v>23</v>
      </c>
      <c r="D60" s="126"/>
      <c r="E60" s="135" t="s">
        <v>204</v>
      </c>
      <c r="F60" s="136">
        <f t="shared" si="0"/>
        <v>111597.73</v>
      </c>
      <c r="G60" s="136">
        <v>111597.73</v>
      </c>
      <c r="H60" s="136">
        <v>111597.73</v>
      </c>
      <c r="I60" s="136">
        <v>111597.73</v>
      </c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9"/>
    </row>
    <row r="61" ht="19.9" customHeight="true" spans="1:40">
      <c r="A61" s="92"/>
      <c r="B61" s="124" t="s">
        <v>205</v>
      </c>
      <c r="C61" s="124" t="s">
        <v>216</v>
      </c>
      <c r="D61" s="126" t="s">
        <v>80</v>
      </c>
      <c r="E61" s="135" t="s">
        <v>217</v>
      </c>
      <c r="F61" s="136">
        <f t="shared" si="0"/>
        <v>111597.73</v>
      </c>
      <c r="G61" s="136">
        <v>111597.73</v>
      </c>
      <c r="H61" s="136">
        <v>111597.73</v>
      </c>
      <c r="I61" s="136">
        <v>111597.73</v>
      </c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9"/>
    </row>
    <row r="62" ht="19.9" customHeight="true" spans="2:40">
      <c r="B62" s="124" t="s">
        <v>23</v>
      </c>
      <c r="C62" s="124" t="s">
        <v>23</v>
      </c>
      <c r="D62" s="126"/>
      <c r="E62" s="135" t="s">
        <v>224</v>
      </c>
      <c r="F62" s="136">
        <f t="shared" si="0"/>
        <v>324839.09</v>
      </c>
      <c r="G62" s="136">
        <v>324839.09</v>
      </c>
      <c r="H62" s="136">
        <v>324839.09</v>
      </c>
      <c r="I62" s="136">
        <v>324839.09</v>
      </c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9"/>
    </row>
    <row r="63" ht="19.9" customHeight="true" spans="1:40">
      <c r="A63" s="92"/>
      <c r="B63" s="124" t="s">
        <v>225</v>
      </c>
      <c r="C63" s="124" t="s">
        <v>245</v>
      </c>
      <c r="D63" s="126" t="s">
        <v>80</v>
      </c>
      <c r="E63" s="135" t="s">
        <v>246</v>
      </c>
      <c r="F63" s="136">
        <f t="shared" si="0"/>
        <v>9940</v>
      </c>
      <c r="G63" s="136">
        <v>9940</v>
      </c>
      <c r="H63" s="136">
        <v>9940</v>
      </c>
      <c r="I63" s="136">
        <v>9940</v>
      </c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9"/>
    </row>
    <row r="64" ht="19.9" customHeight="true" spans="2:40">
      <c r="B64" s="124" t="s">
        <v>225</v>
      </c>
      <c r="C64" s="124" t="s">
        <v>222</v>
      </c>
      <c r="D64" s="126" t="s">
        <v>80</v>
      </c>
      <c r="E64" s="135" t="s">
        <v>251</v>
      </c>
      <c r="F64" s="136">
        <f t="shared" si="0"/>
        <v>314899.09</v>
      </c>
      <c r="G64" s="136">
        <v>314899.09</v>
      </c>
      <c r="H64" s="136">
        <v>314899.09</v>
      </c>
      <c r="I64" s="136">
        <v>314899.09</v>
      </c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9"/>
    </row>
    <row r="65" ht="19.9" customHeight="true" spans="2:40">
      <c r="B65" s="124" t="s">
        <v>23</v>
      </c>
      <c r="C65" s="124" t="s">
        <v>23</v>
      </c>
      <c r="D65" s="126"/>
      <c r="E65" s="135" t="s">
        <v>252</v>
      </c>
      <c r="F65" s="136">
        <f t="shared" si="0"/>
        <v>2589010.32</v>
      </c>
      <c r="G65" s="136">
        <v>2589010.32</v>
      </c>
      <c r="H65" s="136">
        <v>2589010.32</v>
      </c>
      <c r="I65" s="136">
        <v>2589010.32</v>
      </c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9"/>
    </row>
    <row r="66" ht="19.9" customHeight="true" spans="1:40">
      <c r="A66" s="92"/>
      <c r="B66" s="124" t="s">
        <v>253</v>
      </c>
      <c r="C66" s="124" t="s">
        <v>206</v>
      </c>
      <c r="D66" s="126" t="s">
        <v>80</v>
      </c>
      <c r="E66" s="135" t="s">
        <v>261</v>
      </c>
      <c r="F66" s="136">
        <f t="shared" si="0"/>
        <v>341335.96</v>
      </c>
      <c r="G66" s="136">
        <v>341335.96</v>
      </c>
      <c r="H66" s="136">
        <v>341335.96</v>
      </c>
      <c r="I66" s="136">
        <v>341335.96</v>
      </c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9"/>
    </row>
    <row r="67" ht="19.9" customHeight="true" spans="2:40">
      <c r="B67" s="124" t="s">
        <v>253</v>
      </c>
      <c r="C67" s="124" t="s">
        <v>227</v>
      </c>
      <c r="D67" s="126" t="s">
        <v>80</v>
      </c>
      <c r="E67" s="135" t="s">
        <v>254</v>
      </c>
      <c r="F67" s="136">
        <f t="shared" si="0"/>
        <v>2077274.36</v>
      </c>
      <c r="G67" s="136">
        <v>2077274.36</v>
      </c>
      <c r="H67" s="136">
        <v>2077274.36</v>
      </c>
      <c r="I67" s="136">
        <v>2077274.36</v>
      </c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9"/>
    </row>
    <row r="68" ht="19.9" customHeight="true" spans="2:40">
      <c r="B68" s="124" t="s">
        <v>253</v>
      </c>
      <c r="C68" s="124" t="s">
        <v>231</v>
      </c>
      <c r="D68" s="126" t="s">
        <v>80</v>
      </c>
      <c r="E68" s="135" t="s">
        <v>255</v>
      </c>
      <c r="F68" s="136">
        <f t="shared" si="0"/>
        <v>170400</v>
      </c>
      <c r="G68" s="136">
        <v>170400</v>
      </c>
      <c r="H68" s="136">
        <v>170400</v>
      </c>
      <c r="I68" s="136">
        <v>170400</v>
      </c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9"/>
    </row>
    <row r="69" ht="19.9" customHeight="true" spans="2:40">
      <c r="B69" s="124" t="s">
        <v>23</v>
      </c>
      <c r="C69" s="124" t="s">
        <v>23</v>
      </c>
      <c r="D69" s="126"/>
      <c r="E69" s="135" t="s">
        <v>264</v>
      </c>
      <c r="F69" s="136">
        <f t="shared" si="0"/>
        <v>4516910.02</v>
      </c>
      <c r="G69" s="136">
        <v>4516910.02</v>
      </c>
      <c r="H69" s="136">
        <v>4516910.02</v>
      </c>
      <c r="I69" s="136">
        <v>4516910.02</v>
      </c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9"/>
    </row>
    <row r="70" ht="19.9" customHeight="true" spans="1:40">
      <c r="A70" s="92"/>
      <c r="B70" s="124" t="s">
        <v>23</v>
      </c>
      <c r="C70" s="124" t="s">
        <v>23</v>
      </c>
      <c r="D70" s="126"/>
      <c r="E70" s="135" t="s">
        <v>204</v>
      </c>
      <c r="F70" s="136">
        <f t="shared" si="0"/>
        <v>146688</v>
      </c>
      <c r="G70" s="136">
        <v>146688</v>
      </c>
      <c r="H70" s="136">
        <v>146688</v>
      </c>
      <c r="I70" s="136">
        <v>146688</v>
      </c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9"/>
    </row>
    <row r="71" ht="19.9" customHeight="true" spans="1:40">
      <c r="A71" s="92"/>
      <c r="B71" s="124" t="s">
        <v>205</v>
      </c>
      <c r="C71" s="124" t="s">
        <v>216</v>
      </c>
      <c r="D71" s="126" t="s">
        <v>82</v>
      </c>
      <c r="E71" s="135" t="s">
        <v>217</v>
      </c>
      <c r="F71" s="136">
        <f t="shared" si="0"/>
        <v>146688</v>
      </c>
      <c r="G71" s="136">
        <v>146688</v>
      </c>
      <c r="H71" s="136">
        <v>146688</v>
      </c>
      <c r="I71" s="136">
        <v>146688</v>
      </c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9"/>
    </row>
    <row r="72" ht="19.9" customHeight="true" spans="2:40">
      <c r="B72" s="124" t="s">
        <v>23</v>
      </c>
      <c r="C72" s="124" t="s">
        <v>23</v>
      </c>
      <c r="D72" s="126"/>
      <c r="E72" s="135" t="s">
        <v>224</v>
      </c>
      <c r="F72" s="136">
        <f t="shared" ref="F72:F135" si="1">G72</f>
        <v>307321.02</v>
      </c>
      <c r="G72" s="136">
        <v>307321.02</v>
      </c>
      <c r="H72" s="136">
        <v>307321.02</v>
      </c>
      <c r="I72" s="136">
        <v>307321.02</v>
      </c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9"/>
    </row>
    <row r="73" ht="19.9" customHeight="true" spans="1:40">
      <c r="A73" s="92"/>
      <c r="B73" s="124" t="s">
        <v>225</v>
      </c>
      <c r="C73" s="124" t="s">
        <v>222</v>
      </c>
      <c r="D73" s="126" t="s">
        <v>82</v>
      </c>
      <c r="E73" s="135" t="s">
        <v>251</v>
      </c>
      <c r="F73" s="136">
        <f t="shared" si="1"/>
        <v>307321.02</v>
      </c>
      <c r="G73" s="136">
        <v>307321.02</v>
      </c>
      <c r="H73" s="136">
        <v>307321.02</v>
      </c>
      <c r="I73" s="136">
        <v>307321.02</v>
      </c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9"/>
    </row>
    <row r="74" ht="19.9" customHeight="true" spans="2:40">
      <c r="B74" s="124" t="s">
        <v>23</v>
      </c>
      <c r="C74" s="124" t="s">
        <v>23</v>
      </c>
      <c r="D74" s="126"/>
      <c r="E74" s="135" t="s">
        <v>252</v>
      </c>
      <c r="F74" s="136">
        <f t="shared" si="1"/>
        <v>4062901</v>
      </c>
      <c r="G74" s="136">
        <v>4062901</v>
      </c>
      <c r="H74" s="136">
        <v>4062901</v>
      </c>
      <c r="I74" s="136">
        <v>4062901</v>
      </c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9"/>
    </row>
    <row r="75" ht="19.9" customHeight="true" spans="1:40">
      <c r="A75" s="92"/>
      <c r="B75" s="124" t="s">
        <v>253</v>
      </c>
      <c r="C75" s="124" t="s">
        <v>227</v>
      </c>
      <c r="D75" s="126" t="s">
        <v>82</v>
      </c>
      <c r="E75" s="135" t="s">
        <v>254</v>
      </c>
      <c r="F75" s="136">
        <f t="shared" si="1"/>
        <v>3887701</v>
      </c>
      <c r="G75" s="136">
        <v>3887701</v>
      </c>
      <c r="H75" s="136">
        <v>3887701</v>
      </c>
      <c r="I75" s="136">
        <v>3887701</v>
      </c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9"/>
    </row>
    <row r="76" ht="19.9" customHeight="true" spans="2:40">
      <c r="B76" s="124" t="s">
        <v>253</v>
      </c>
      <c r="C76" s="124" t="s">
        <v>231</v>
      </c>
      <c r="D76" s="126" t="s">
        <v>82</v>
      </c>
      <c r="E76" s="135" t="s">
        <v>255</v>
      </c>
      <c r="F76" s="136">
        <f t="shared" si="1"/>
        <v>175200</v>
      </c>
      <c r="G76" s="136">
        <v>175200</v>
      </c>
      <c r="H76" s="136">
        <v>175200</v>
      </c>
      <c r="I76" s="136">
        <v>175200</v>
      </c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9"/>
    </row>
    <row r="77" ht="19.9" customHeight="true" spans="2:40">
      <c r="B77" s="124" t="s">
        <v>23</v>
      </c>
      <c r="C77" s="124" t="s">
        <v>23</v>
      </c>
      <c r="D77" s="126"/>
      <c r="E77" s="135" t="s">
        <v>265</v>
      </c>
      <c r="F77" s="136">
        <f t="shared" si="1"/>
        <v>2328180.97</v>
      </c>
      <c r="G77" s="136">
        <v>2328180.97</v>
      </c>
      <c r="H77" s="136">
        <v>2328180.97</v>
      </c>
      <c r="I77" s="136">
        <v>2178180.97</v>
      </c>
      <c r="J77" s="136">
        <v>150000</v>
      </c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9"/>
    </row>
    <row r="78" ht="19.9" customHeight="true" spans="1:40">
      <c r="A78" s="92"/>
      <c r="B78" s="124" t="s">
        <v>23</v>
      </c>
      <c r="C78" s="124" t="s">
        <v>23</v>
      </c>
      <c r="D78" s="126"/>
      <c r="E78" s="135" t="s">
        <v>204</v>
      </c>
      <c r="F78" s="136">
        <f t="shared" si="1"/>
        <v>1985308.25</v>
      </c>
      <c r="G78" s="136">
        <v>1985308.25</v>
      </c>
      <c r="H78" s="136">
        <v>1985308.25</v>
      </c>
      <c r="I78" s="136">
        <v>1985308.25</v>
      </c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9"/>
    </row>
    <row r="79" ht="19.9" customHeight="true" spans="1:40">
      <c r="A79" s="92"/>
      <c r="B79" s="124" t="s">
        <v>205</v>
      </c>
      <c r="C79" s="124" t="s">
        <v>206</v>
      </c>
      <c r="D79" s="126" t="s">
        <v>84</v>
      </c>
      <c r="E79" s="135" t="s">
        <v>207</v>
      </c>
      <c r="F79" s="136">
        <f t="shared" si="1"/>
        <v>408840</v>
      </c>
      <c r="G79" s="136">
        <v>408840</v>
      </c>
      <c r="H79" s="136">
        <v>408840</v>
      </c>
      <c r="I79" s="136">
        <v>408840</v>
      </c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9"/>
    </row>
    <row r="80" ht="19.9" customHeight="true" spans="2:40">
      <c r="B80" s="124" t="s">
        <v>205</v>
      </c>
      <c r="C80" s="124" t="s">
        <v>208</v>
      </c>
      <c r="D80" s="126" t="s">
        <v>84</v>
      </c>
      <c r="E80" s="135" t="s">
        <v>209</v>
      </c>
      <c r="F80" s="136">
        <f t="shared" si="1"/>
        <v>60876</v>
      </c>
      <c r="G80" s="136">
        <v>60876</v>
      </c>
      <c r="H80" s="136">
        <v>60876</v>
      </c>
      <c r="I80" s="136">
        <v>60876</v>
      </c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9"/>
    </row>
    <row r="81" ht="19.9" customHeight="true" spans="2:40">
      <c r="B81" s="124" t="s">
        <v>205</v>
      </c>
      <c r="C81" s="124" t="s">
        <v>231</v>
      </c>
      <c r="D81" s="126" t="s">
        <v>84</v>
      </c>
      <c r="E81" s="135" t="s">
        <v>266</v>
      </c>
      <c r="F81" s="136">
        <f t="shared" si="1"/>
        <v>767408</v>
      </c>
      <c r="G81" s="136">
        <v>767408</v>
      </c>
      <c r="H81" s="136">
        <v>767408</v>
      </c>
      <c r="I81" s="136">
        <v>767408</v>
      </c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9"/>
    </row>
    <row r="82" ht="19.9" customHeight="true" spans="1:40">
      <c r="A82" s="92"/>
      <c r="B82" s="124" t="s">
        <v>205</v>
      </c>
      <c r="C82" s="124" t="s">
        <v>231</v>
      </c>
      <c r="D82" s="126" t="s">
        <v>84</v>
      </c>
      <c r="E82" s="135" t="s">
        <v>267</v>
      </c>
      <c r="F82" s="136">
        <f t="shared" si="1"/>
        <v>650052</v>
      </c>
      <c r="G82" s="136">
        <v>650052</v>
      </c>
      <c r="H82" s="136">
        <v>650052</v>
      </c>
      <c r="I82" s="136">
        <v>650052</v>
      </c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9"/>
    </row>
    <row r="83" ht="19.9" customHeight="true" spans="1:40">
      <c r="A83" s="92"/>
      <c r="B83" s="124" t="s">
        <v>205</v>
      </c>
      <c r="C83" s="124" t="s">
        <v>231</v>
      </c>
      <c r="D83" s="126" t="s">
        <v>84</v>
      </c>
      <c r="E83" s="135" t="s">
        <v>268</v>
      </c>
      <c r="F83" s="136">
        <f t="shared" si="1"/>
        <v>117356</v>
      </c>
      <c r="G83" s="136">
        <v>117356</v>
      </c>
      <c r="H83" s="136">
        <v>117356</v>
      </c>
      <c r="I83" s="136">
        <v>117356</v>
      </c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9"/>
    </row>
    <row r="84" ht="19.9" customHeight="true" spans="2:40">
      <c r="B84" s="124" t="s">
        <v>205</v>
      </c>
      <c r="C84" s="124" t="s">
        <v>212</v>
      </c>
      <c r="D84" s="126" t="s">
        <v>84</v>
      </c>
      <c r="E84" s="135" t="s">
        <v>213</v>
      </c>
      <c r="F84" s="136">
        <f t="shared" si="1"/>
        <v>197939.84</v>
      </c>
      <c r="G84" s="136">
        <v>197939.84</v>
      </c>
      <c r="H84" s="136">
        <v>197939.84</v>
      </c>
      <c r="I84" s="136">
        <v>197939.84</v>
      </c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9"/>
    </row>
    <row r="85" ht="19.9" customHeight="true" spans="2:40">
      <c r="B85" s="124" t="s">
        <v>205</v>
      </c>
      <c r="C85" s="124" t="s">
        <v>214</v>
      </c>
      <c r="D85" s="126" t="s">
        <v>84</v>
      </c>
      <c r="E85" s="135" t="s">
        <v>215</v>
      </c>
      <c r="F85" s="136">
        <f t="shared" si="1"/>
        <v>95258.55</v>
      </c>
      <c r="G85" s="136">
        <v>95258.55</v>
      </c>
      <c r="H85" s="136">
        <v>95258.55</v>
      </c>
      <c r="I85" s="136">
        <v>95258.55</v>
      </c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9"/>
    </row>
    <row r="86" ht="19.9" customHeight="true" spans="2:40">
      <c r="B86" s="124" t="s">
        <v>205</v>
      </c>
      <c r="C86" s="124" t="s">
        <v>216</v>
      </c>
      <c r="D86" s="126" t="s">
        <v>84</v>
      </c>
      <c r="E86" s="135" t="s">
        <v>217</v>
      </c>
      <c r="F86" s="136">
        <f t="shared" si="1"/>
        <v>26771.24</v>
      </c>
      <c r="G86" s="136">
        <v>26771.24</v>
      </c>
      <c r="H86" s="136">
        <v>26771.24</v>
      </c>
      <c r="I86" s="136">
        <v>26771.24</v>
      </c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9"/>
    </row>
    <row r="87" ht="19.9" customHeight="true" spans="2:40">
      <c r="B87" s="124" t="s">
        <v>205</v>
      </c>
      <c r="C87" s="124" t="s">
        <v>218</v>
      </c>
      <c r="D87" s="126" t="s">
        <v>84</v>
      </c>
      <c r="E87" s="135" t="s">
        <v>219</v>
      </c>
      <c r="F87" s="136">
        <f t="shared" si="1"/>
        <v>17319.74</v>
      </c>
      <c r="G87" s="136">
        <v>17319.74</v>
      </c>
      <c r="H87" s="136">
        <v>17319.74</v>
      </c>
      <c r="I87" s="136">
        <v>17319.74</v>
      </c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9"/>
    </row>
    <row r="88" ht="19.9" customHeight="true" spans="2:40">
      <c r="B88" s="124" t="s">
        <v>205</v>
      </c>
      <c r="C88" s="124" t="s">
        <v>220</v>
      </c>
      <c r="D88" s="126" t="s">
        <v>84</v>
      </c>
      <c r="E88" s="135" t="s">
        <v>221</v>
      </c>
      <c r="F88" s="136">
        <f t="shared" si="1"/>
        <v>148454.88</v>
      </c>
      <c r="G88" s="136">
        <v>148454.88</v>
      </c>
      <c r="H88" s="136">
        <v>148454.88</v>
      </c>
      <c r="I88" s="136">
        <v>148454.88</v>
      </c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9"/>
    </row>
    <row r="89" ht="19.9" customHeight="true" spans="2:40">
      <c r="B89" s="124" t="s">
        <v>205</v>
      </c>
      <c r="C89" s="124" t="s">
        <v>222</v>
      </c>
      <c r="D89" s="126" t="s">
        <v>84</v>
      </c>
      <c r="E89" s="135" t="s">
        <v>223</v>
      </c>
      <c r="F89" s="136">
        <f t="shared" si="1"/>
        <v>262440</v>
      </c>
      <c r="G89" s="136">
        <v>262440</v>
      </c>
      <c r="H89" s="136">
        <v>262440</v>
      </c>
      <c r="I89" s="136">
        <v>262440</v>
      </c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9"/>
    </row>
    <row r="90" ht="19.9" customHeight="true" spans="2:40">
      <c r="B90" s="124" t="s">
        <v>23</v>
      </c>
      <c r="C90" s="124" t="s">
        <v>23</v>
      </c>
      <c r="D90" s="126"/>
      <c r="E90" s="135" t="s">
        <v>224</v>
      </c>
      <c r="F90" s="136">
        <f t="shared" si="1"/>
        <v>264832.12</v>
      </c>
      <c r="G90" s="136">
        <v>264832.12</v>
      </c>
      <c r="H90" s="136">
        <v>264832.12</v>
      </c>
      <c r="I90" s="136">
        <v>164832.12</v>
      </c>
      <c r="J90" s="136">
        <v>100000</v>
      </c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9"/>
    </row>
    <row r="91" ht="19.9" customHeight="true" spans="1:40">
      <c r="A91" s="92"/>
      <c r="B91" s="124" t="s">
        <v>225</v>
      </c>
      <c r="C91" s="124" t="s">
        <v>206</v>
      </c>
      <c r="D91" s="126" t="s">
        <v>84</v>
      </c>
      <c r="E91" s="135" t="s">
        <v>226</v>
      </c>
      <c r="F91" s="136">
        <f t="shared" si="1"/>
        <v>17580</v>
      </c>
      <c r="G91" s="136">
        <v>17580</v>
      </c>
      <c r="H91" s="136">
        <v>17580</v>
      </c>
      <c r="I91" s="136">
        <v>17580</v>
      </c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9"/>
    </row>
    <row r="92" ht="19.9" customHeight="true" spans="2:40">
      <c r="B92" s="124" t="s">
        <v>225</v>
      </c>
      <c r="C92" s="124" t="s">
        <v>227</v>
      </c>
      <c r="D92" s="126" t="s">
        <v>84</v>
      </c>
      <c r="E92" s="135" t="s">
        <v>228</v>
      </c>
      <c r="F92" s="136">
        <f t="shared" si="1"/>
        <v>3000</v>
      </c>
      <c r="G92" s="136">
        <v>3000</v>
      </c>
      <c r="H92" s="136">
        <v>3000</v>
      </c>
      <c r="I92" s="136">
        <v>3000</v>
      </c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9"/>
    </row>
    <row r="93" ht="19.9" customHeight="true" spans="2:40">
      <c r="B93" s="124" t="s">
        <v>225</v>
      </c>
      <c r="C93" s="124" t="s">
        <v>231</v>
      </c>
      <c r="D93" s="126" t="s">
        <v>84</v>
      </c>
      <c r="E93" s="135" t="s">
        <v>232</v>
      </c>
      <c r="F93" s="136">
        <f t="shared" si="1"/>
        <v>110000</v>
      </c>
      <c r="G93" s="136">
        <v>110000</v>
      </c>
      <c r="H93" s="136">
        <v>110000</v>
      </c>
      <c r="I93" s="136">
        <v>10000</v>
      </c>
      <c r="J93" s="136">
        <v>100000</v>
      </c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9"/>
    </row>
    <row r="94" ht="19.9" customHeight="true" spans="2:40">
      <c r="B94" s="124" t="s">
        <v>225</v>
      </c>
      <c r="C94" s="124" t="s">
        <v>216</v>
      </c>
      <c r="D94" s="126" t="s">
        <v>84</v>
      </c>
      <c r="E94" s="135" t="s">
        <v>235</v>
      </c>
      <c r="F94" s="136">
        <f t="shared" si="1"/>
        <v>30000</v>
      </c>
      <c r="G94" s="136">
        <v>30000</v>
      </c>
      <c r="H94" s="136">
        <v>30000</v>
      </c>
      <c r="I94" s="136">
        <v>30000</v>
      </c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9"/>
    </row>
    <row r="95" ht="19.9" customHeight="true" spans="2:40">
      <c r="B95" s="124" t="s">
        <v>225</v>
      </c>
      <c r="C95" s="124" t="s">
        <v>220</v>
      </c>
      <c r="D95" s="126" t="s">
        <v>84</v>
      </c>
      <c r="E95" s="135" t="s">
        <v>236</v>
      </c>
      <c r="F95" s="136">
        <f t="shared" si="1"/>
        <v>3000</v>
      </c>
      <c r="G95" s="136">
        <v>3000</v>
      </c>
      <c r="H95" s="136">
        <v>3000</v>
      </c>
      <c r="I95" s="136">
        <v>3000</v>
      </c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9"/>
    </row>
    <row r="96" ht="19.9" customHeight="true" spans="2:40">
      <c r="B96" s="124" t="s">
        <v>225</v>
      </c>
      <c r="C96" s="124" t="s">
        <v>269</v>
      </c>
      <c r="D96" s="126" t="s">
        <v>84</v>
      </c>
      <c r="E96" s="135" t="s">
        <v>270</v>
      </c>
      <c r="F96" s="136">
        <f t="shared" si="1"/>
        <v>1140</v>
      </c>
      <c r="G96" s="136">
        <v>1140</v>
      </c>
      <c r="H96" s="136">
        <v>1140</v>
      </c>
      <c r="I96" s="136">
        <v>1140</v>
      </c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9"/>
    </row>
    <row r="97" ht="19.9" customHeight="true" spans="2:40">
      <c r="B97" s="124" t="s">
        <v>225</v>
      </c>
      <c r="C97" s="124" t="s">
        <v>271</v>
      </c>
      <c r="D97" s="126" t="s">
        <v>84</v>
      </c>
      <c r="E97" s="135" t="s">
        <v>272</v>
      </c>
      <c r="F97" s="136">
        <f t="shared" si="1"/>
        <v>2280</v>
      </c>
      <c r="G97" s="136">
        <v>2280</v>
      </c>
      <c r="H97" s="136">
        <v>2280</v>
      </c>
      <c r="I97" s="136">
        <v>2280</v>
      </c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9"/>
    </row>
    <row r="98" ht="19.9" customHeight="true" spans="2:40">
      <c r="B98" s="124" t="s">
        <v>225</v>
      </c>
      <c r="C98" s="124" t="s">
        <v>239</v>
      </c>
      <c r="D98" s="126" t="s">
        <v>84</v>
      </c>
      <c r="E98" s="135" t="s">
        <v>240</v>
      </c>
      <c r="F98" s="136">
        <f t="shared" si="1"/>
        <v>37000</v>
      </c>
      <c r="G98" s="136">
        <v>37000</v>
      </c>
      <c r="H98" s="136">
        <v>37000</v>
      </c>
      <c r="I98" s="136">
        <v>37000</v>
      </c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9"/>
    </row>
    <row r="99" ht="19.9" customHeight="true" spans="2:40">
      <c r="B99" s="124" t="s">
        <v>225</v>
      </c>
      <c r="C99" s="124" t="s">
        <v>243</v>
      </c>
      <c r="D99" s="126" t="s">
        <v>84</v>
      </c>
      <c r="E99" s="135" t="s">
        <v>244</v>
      </c>
      <c r="F99" s="136">
        <f t="shared" si="1"/>
        <v>24743.68</v>
      </c>
      <c r="G99" s="136">
        <v>24743.68</v>
      </c>
      <c r="H99" s="136">
        <v>24743.68</v>
      </c>
      <c r="I99" s="136">
        <v>24743.68</v>
      </c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9"/>
    </row>
    <row r="100" ht="19.9" customHeight="true" spans="2:40">
      <c r="B100" s="124" t="s">
        <v>225</v>
      </c>
      <c r="C100" s="124" t="s">
        <v>245</v>
      </c>
      <c r="D100" s="126" t="s">
        <v>84</v>
      </c>
      <c r="E100" s="135" t="s">
        <v>246</v>
      </c>
      <c r="F100" s="136">
        <f t="shared" si="1"/>
        <v>12265.2</v>
      </c>
      <c r="G100" s="136">
        <v>12265.2</v>
      </c>
      <c r="H100" s="136">
        <v>12265.2</v>
      </c>
      <c r="I100" s="136">
        <v>12265.2</v>
      </c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9"/>
    </row>
    <row r="101" ht="19.9" customHeight="true" spans="2:40">
      <c r="B101" s="124" t="s">
        <v>225</v>
      </c>
      <c r="C101" s="124" t="s">
        <v>249</v>
      </c>
      <c r="D101" s="126" t="s">
        <v>84</v>
      </c>
      <c r="E101" s="135" t="s">
        <v>250</v>
      </c>
      <c r="F101" s="136">
        <f t="shared" si="1"/>
        <v>4000</v>
      </c>
      <c r="G101" s="136">
        <v>4000</v>
      </c>
      <c r="H101" s="136">
        <v>4000</v>
      </c>
      <c r="I101" s="136">
        <v>4000</v>
      </c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9"/>
    </row>
    <row r="102" ht="19.9" customHeight="true" spans="2:40">
      <c r="B102" s="124" t="s">
        <v>225</v>
      </c>
      <c r="C102" s="124" t="s">
        <v>222</v>
      </c>
      <c r="D102" s="126" t="s">
        <v>84</v>
      </c>
      <c r="E102" s="135" t="s">
        <v>251</v>
      </c>
      <c r="F102" s="136">
        <f t="shared" si="1"/>
        <v>19823.24</v>
      </c>
      <c r="G102" s="136">
        <v>19823.24</v>
      </c>
      <c r="H102" s="136">
        <v>19823.24</v>
      </c>
      <c r="I102" s="136">
        <v>19823.24</v>
      </c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9"/>
    </row>
    <row r="103" ht="19.9" customHeight="true" spans="2:40">
      <c r="B103" s="124" t="s">
        <v>23</v>
      </c>
      <c r="C103" s="124" t="s">
        <v>23</v>
      </c>
      <c r="D103" s="126"/>
      <c r="E103" s="135" t="s">
        <v>252</v>
      </c>
      <c r="F103" s="136">
        <f t="shared" si="1"/>
        <v>28040.6</v>
      </c>
      <c r="G103" s="136">
        <v>28040.6</v>
      </c>
      <c r="H103" s="136">
        <v>28040.6</v>
      </c>
      <c r="I103" s="136">
        <v>28040.6</v>
      </c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9"/>
    </row>
    <row r="104" ht="19.9" customHeight="true" spans="1:40">
      <c r="A104" s="92"/>
      <c r="B104" s="124" t="s">
        <v>253</v>
      </c>
      <c r="C104" s="124" t="s">
        <v>227</v>
      </c>
      <c r="D104" s="126" t="s">
        <v>84</v>
      </c>
      <c r="E104" s="135" t="s">
        <v>254</v>
      </c>
      <c r="F104" s="136">
        <f t="shared" si="1"/>
        <v>25780</v>
      </c>
      <c r="G104" s="136">
        <v>25780</v>
      </c>
      <c r="H104" s="136">
        <v>25780</v>
      </c>
      <c r="I104" s="136">
        <v>25780</v>
      </c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9"/>
    </row>
    <row r="105" ht="19.9" customHeight="true" spans="2:40">
      <c r="B105" s="124" t="s">
        <v>253</v>
      </c>
      <c r="C105" s="124" t="s">
        <v>231</v>
      </c>
      <c r="D105" s="126" t="s">
        <v>84</v>
      </c>
      <c r="E105" s="135" t="s">
        <v>255</v>
      </c>
      <c r="F105" s="136">
        <f t="shared" si="1"/>
        <v>2200.6</v>
      </c>
      <c r="G105" s="136">
        <v>2200.6</v>
      </c>
      <c r="H105" s="136">
        <v>2200.6</v>
      </c>
      <c r="I105" s="136">
        <v>2200.6</v>
      </c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9"/>
    </row>
    <row r="106" ht="19.9" customHeight="true" spans="2:40">
      <c r="B106" s="124" t="s">
        <v>253</v>
      </c>
      <c r="C106" s="124" t="s">
        <v>233</v>
      </c>
      <c r="D106" s="126" t="s">
        <v>84</v>
      </c>
      <c r="E106" s="135" t="s">
        <v>256</v>
      </c>
      <c r="F106" s="136">
        <f t="shared" si="1"/>
        <v>60</v>
      </c>
      <c r="G106" s="136">
        <v>60</v>
      </c>
      <c r="H106" s="136">
        <v>60</v>
      </c>
      <c r="I106" s="136">
        <v>60</v>
      </c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9"/>
    </row>
    <row r="107" ht="19.9" customHeight="true" spans="2:40">
      <c r="B107" s="124" t="s">
        <v>23</v>
      </c>
      <c r="C107" s="124" t="s">
        <v>23</v>
      </c>
      <c r="D107" s="126"/>
      <c r="E107" s="135" t="s">
        <v>257</v>
      </c>
      <c r="F107" s="136">
        <f t="shared" si="1"/>
        <v>50000</v>
      </c>
      <c r="G107" s="136">
        <v>50000</v>
      </c>
      <c r="H107" s="136">
        <v>50000</v>
      </c>
      <c r="I107" s="136"/>
      <c r="J107" s="136">
        <v>50000</v>
      </c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9"/>
    </row>
    <row r="108" ht="19.9" customHeight="true" spans="1:40">
      <c r="A108" s="92"/>
      <c r="B108" s="124" t="s">
        <v>258</v>
      </c>
      <c r="C108" s="124" t="s">
        <v>210</v>
      </c>
      <c r="D108" s="126" t="s">
        <v>84</v>
      </c>
      <c r="E108" s="135" t="s">
        <v>273</v>
      </c>
      <c r="F108" s="136">
        <f t="shared" si="1"/>
        <v>50000</v>
      </c>
      <c r="G108" s="136">
        <v>50000</v>
      </c>
      <c r="H108" s="136">
        <v>50000</v>
      </c>
      <c r="I108" s="136"/>
      <c r="J108" s="136">
        <v>50000</v>
      </c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9"/>
    </row>
    <row r="109" ht="19.9" customHeight="true" spans="2:40">
      <c r="B109" s="124" t="s">
        <v>23</v>
      </c>
      <c r="C109" s="124" t="s">
        <v>23</v>
      </c>
      <c r="D109" s="126"/>
      <c r="E109" s="135" t="s">
        <v>274</v>
      </c>
      <c r="F109" s="136">
        <f t="shared" si="1"/>
        <v>5139651.35</v>
      </c>
      <c r="G109" s="136">
        <v>5139651.35</v>
      </c>
      <c r="H109" s="136">
        <v>5139651.35</v>
      </c>
      <c r="I109" s="136">
        <v>5091051.35</v>
      </c>
      <c r="J109" s="136">
        <v>48600</v>
      </c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9"/>
    </row>
    <row r="110" ht="19.9" customHeight="true" spans="1:40">
      <c r="A110" s="92"/>
      <c r="B110" s="124" t="s">
        <v>23</v>
      </c>
      <c r="C110" s="124" t="s">
        <v>23</v>
      </c>
      <c r="D110" s="126"/>
      <c r="E110" s="135" t="s">
        <v>204</v>
      </c>
      <c r="F110" s="136">
        <f t="shared" si="1"/>
        <v>4085661.77</v>
      </c>
      <c r="G110" s="136">
        <v>4085661.77</v>
      </c>
      <c r="H110" s="136">
        <v>4085661.77</v>
      </c>
      <c r="I110" s="136">
        <v>4085661.77</v>
      </c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9"/>
    </row>
    <row r="111" ht="19.9" customHeight="true" spans="1:40">
      <c r="A111" s="92"/>
      <c r="B111" s="124" t="s">
        <v>205</v>
      </c>
      <c r="C111" s="124" t="s">
        <v>206</v>
      </c>
      <c r="D111" s="126" t="s">
        <v>86</v>
      </c>
      <c r="E111" s="135" t="s">
        <v>207</v>
      </c>
      <c r="F111" s="136">
        <f t="shared" si="1"/>
        <v>983232</v>
      </c>
      <c r="G111" s="136">
        <v>983232</v>
      </c>
      <c r="H111" s="136">
        <v>983232</v>
      </c>
      <c r="I111" s="136">
        <v>983232</v>
      </c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9"/>
    </row>
    <row r="112" ht="19.9" customHeight="true" spans="2:40">
      <c r="B112" s="124" t="s">
        <v>205</v>
      </c>
      <c r="C112" s="124" t="s">
        <v>208</v>
      </c>
      <c r="D112" s="126" t="s">
        <v>86</v>
      </c>
      <c r="E112" s="135" t="s">
        <v>209</v>
      </c>
      <c r="F112" s="136">
        <f t="shared" si="1"/>
        <v>758890.8</v>
      </c>
      <c r="G112" s="136">
        <v>758890.8</v>
      </c>
      <c r="H112" s="136">
        <v>758890.8</v>
      </c>
      <c r="I112" s="136">
        <v>758890.8</v>
      </c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9"/>
    </row>
    <row r="113" ht="19.9" customHeight="true" spans="2:40">
      <c r="B113" s="124" t="s">
        <v>205</v>
      </c>
      <c r="C113" s="124" t="s">
        <v>210</v>
      </c>
      <c r="D113" s="126" t="s">
        <v>86</v>
      </c>
      <c r="E113" s="135" t="s">
        <v>211</v>
      </c>
      <c r="F113" s="136">
        <f t="shared" si="1"/>
        <v>1058333</v>
      </c>
      <c r="G113" s="136">
        <v>1058333</v>
      </c>
      <c r="H113" s="136">
        <v>1058333</v>
      </c>
      <c r="I113" s="136">
        <v>1058333</v>
      </c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9"/>
    </row>
    <row r="114" ht="19.9" customHeight="true" spans="2:40">
      <c r="B114" s="124" t="s">
        <v>205</v>
      </c>
      <c r="C114" s="124" t="s">
        <v>212</v>
      </c>
      <c r="D114" s="126" t="s">
        <v>86</v>
      </c>
      <c r="E114" s="135" t="s">
        <v>213</v>
      </c>
      <c r="F114" s="136">
        <f t="shared" si="1"/>
        <v>436544.45</v>
      </c>
      <c r="G114" s="136">
        <v>436544.45</v>
      </c>
      <c r="H114" s="136">
        <v>436544.45</v>
      </c>
      <c r="I114" s="136">
        <v>436544.45</v>
      </c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9"/>
    </row>
    <row r="115" ht="19.9" customHeight="true" spans="2:40">
      <c r="B115" s="124" t="s">
        <v>205</v>
      </c>
      <c r="C115" s="124" t="s">
        <v>214</v>
      </c>
      <c r="D115" s="126" t="s">
        <v>86</v>
      </c>
      <c r="E115" s="135" t="s">
        <v>215</v>
      </c>
      <c r="F115" s="136">
        <f t="shared" si="1"/>
        <v>229863.31</v>
      </c>
      <c r="G115" s="136">
        <v>229863.31</v>
      </c>
      <c r="H115" s="136">
        <v>229863.31</v>
      </c>
      <c r="I115" s="136">
        <v>229863.31</v>
      </c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9"/>
    </row>
    <row r="116" ht="19.9" customHeight="true" spans="2:40">
      <c r="B116" s="124" t="s">
        <v>205</v>
      </c>
      <c r="C116" s="124" t="s">
        <v>216</v>
      </c>
      <c r="D116" s="126" t="s">
        <v>86</v>
      </c>
      <c r="E116" s="135" t="s">
        <v>217</v>
      </c>
      <c r="F116" s="136">
        <f t="shared" si="1"/>
        <v>66195.03</v>
      </c>
      <c r="G116" s="136">
        <v>66195.03</v>
      </c>
      <c r="H116" s="136">
        <v>66195.03</v>
      </c>
      <c r="I116" s="136">
        <v>66195.03</v>
      </c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9"/>
    </row>
    <row r="117" ht="19.9" customHeight="true" spans="2:40">
      <c r="B117" s="124" t="s">
        <v>205</v>
      </c>
      <c r="C117" s="124" t="s">
        <v>218</v>
      </c>
      <c r="D117" s="126" t="s">
        <v>86</v>
      </c>
      <c r="E117" s="135" t="s">
        <v>219</v>
      </c>
      <c r="F117" s="136">
        <f t="shared" si="1"/>
        <v>9592.64</v>
      </c>
      <c r="G117" s="136">
        <v>9592.64</v>
      </c>
      <c r="H117" s="136">
        <v>9592.64</v>
      </c>
      <c r="I117" s="136">
        <v>9592.64</v>
      </c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9"/>
    </row>
    <row r="118" ht="19.9" customHeight="true" spans="2:40">
      <c r="B118" s="124" t="s">
        <v>205</v>
      </c>
      <c r="C118" s="124" t="s">
        <v>220</v>
      </c>
      <c r="D118" s="126" t="s">
        <v>86</v>
      </c>
      <c r="E118" s="135" t="s">
        <v>221</v>
      </c>
      <c r="F118" s="136">
        <f t="shared" si="1"/>
        <v>358228.54</v>
      </c>
      <c r="G118" s="136">
        <v>358228.54</v>
      </c>
      <c r="H118" s="136">
        <v>358228.54</v>
      </c>
      <c r="I118" s="136">
        <v>358228.54</v>
      </c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9"/>
    </row>
    <row r="119" ht="19.9" customHeight="true" spans="2:40">
      <c r="B119" s="124" t="s">
        <v>205</v>
      </c>
      <c r="C119" s="124" t="s">
        <v>222</v>
      </c>
      <c r="D119" s="126" t="s">
        <v>86</v>
      </c>
      <c r="E119" s="135" t="s">
        <v>223</v>
      </c>
      <c r="F119" s="136">
        <f t="shared" si="1"/>
        <v>184782</v>
      </c>
      <c r="G119" s="136">
        <v>184782</v>
      </c>
      <c r="H119" s="136">
        <v>184782</v>
      </c>
      <c r="I119" s="136">
        <v>184782</v>
      </c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9"/>
    </row>
    <row r="120" ht="19.9" customHeight="true" spans="2:40">
      <c r="B120" s="124" t="s">
        <v>23</v>
      </c>
      <c r="C120" s="124" t="s">
        <v>23</v>
      </c>
      <c r="D120" s="126"/>
      <c r="E120" s="135" t="s">
        <v>224</v>
      </c>
      <c r="F120" s="136">
        <f t="shared" si="1"/>
        <v>660554.38</v>
      </c>
      <c r="G120" s="136">
        <v>660554.38</v>
      </c>
      <c r="H120" s="136">
        <v>660554.38</v>
      </c>
      <c r="I120" s="136">
        <v>611954.38</v>
      </c>
      <c r="J120" s="136">
        <v>48600</v>
      </c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9"/>
    </row>
    <row r="121" ht="19.9" customHeight="true" spans="1:40">
      <c r="A121" s="92"/>
      <c r="B121" s="124" t="s">
        <v>225</v>
      </c>
      <c r="C121" s="124" t="s">
        <v>206</v>
      </c>
      <c r="D121" s="126" t="s">
        <v>86</v>
      </c>
      <c r="E121" s="135" t="s">
        <v>226</v>
      </c>
      <c r="F121" s="136">
        <f t="shared" si="1"/>
        <v>84120</v>
      </c>
      <c r="G121" s="136">
        <v>84120</v>
      </c>
      <c r="H121" s="136">
        <v>84120</v>
      </c>
      <c r="I121" s="136">
        <v>49520</v>
      </c>
      <c r="J121" s="136">
        <v>34600</v>
      </c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9"/>
    </row>
    <row r="122" ht="19.9" customHeight="true" spans="2:40">
      <c r="B122" s="124" t="s">
        <v>225</v>
      </c>
      <c r="C122" s="124" t="s">
        <v>227</v>
      </c>
      <c r="D122" s="126" t="s">
        <v>86</v>
      </c>
      <c r="E122" s="135" t="s">
        <v>228</v>
      </c>
      <c r="F122" s="136">
        <f t="shared" si="1"/>
        <v>2000</v>
      </c>
      <c r="G122" s="136">
        <v>2000</v>
      </c>
      <c r="H122" s="136">
        <v>2000</v>
      </c>
      <c r="I122" s="136">
        <v>2000</v>
      </c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9"/>
    </row>
    <row r="123" ht="19.9" customHeight="true" spans="2:40">
      <c r="B123" s="124" t="s">
        <v>225</v>
      </c>
      <c r="C123" s="124" t="s">
        <v>229</v>
      </c>
      <c r="D123" s="126" t="s">
        <v>86</v>
      </c>
      <c r="E123" s="135" t="s">
        <v>230</v>
      </c>
      <c r="F123" s="136">
        <f t="shared" si="1"/>
        <v>8000</v>
      </c>
      <c r="G123" s="136">
        <v>8000</v>
      </c>
      <c r="H123" s="136">
        <v>8000</v>
      </c>
      <c r="I123" s="136">
        <v>8000</v>
      </c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9"/>
    </row>
    <row r="124" ht="19.9" customHeight="true" spans="2:40">
      <c r="B124" s="124" t="s">
        <v>225</v>
      </c>
      <c r="C124" s="124" t="s">
        <v>231</v>
      </c>
      <c r="D124" s="126" t="s">
        <v>86</v>
      </c>
      <c r="E124" s="135" t="s">
        <v>232</v>
      </c>
      <c r="F124" s="136">
        <f t="shared" si="1"/>
        <v>4000</v>
      </c>
      <c r="G124" s="136">
        <v>4000</v>
      </c>
      <c r="H124" s="136">
        <v>4000</v>
      </c>
      <c r="I124" s="136">
        <v>4000</v>
      </c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  <c r="AJ124" s="136"/>
      <c r="AK124" s="136"/>
      <c r="AL124" s="136"/>
      <c r="AM124" s="136"/>
      <c r="AN124" s="139"/>
    </row>
    <row r="125" ht="19.9" customHeight="true" spans="2:40">
      <c r="B125" s="124" t="s">
        <v>225</v>
      </c>
      <c r="C125" s="124" t="s">
        <v>233</v>
      </c>
      <c r="D125" s="126" t="s">
        <v>86</v>
      </c>
      <c r="E125" s="135" t="s">
        <v>234</v>
      </c>
      <c r="F125" s="136">
        <f t="shared" si="1"/>
        <v>63000</v>
      </c>
      <c r="G125" s="136">
        <v>63000</v>
      </c>
      <c r="H125" s="136">
        <v>63000</v>
      </c>
      <c r="I125" s="136">
        <v>63000</v>
      </c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  <c r="AK125" s="136"/>
      <c r="AL125" s="136"/>
      <c r="AM125" s="136"/>
      <c r="AN125" s="139"/>
    </row>
    <row r="126" ht="19.9" customHeight="true" spans="2:40">
      <c r="B126" s="124" t="s">
        <v>225</v>
      </c>
      <c r="C126" s="124" t="s">
        <v>216</v>
      </c>
      <c r="D126" s="126" t="s">
        <v>86</v>
      </c>
      <c r="E126" s="135" t="s">
        <v>235</v>
      </c>
      <c r="F126" s="136">
        <f t="shared" si="1"/>
        <v>20000</v>
      </c>
      <c r="G126" s="136">
        <v>20000</v>
      </c>
      <c r="H126" s="136">
        <v>20000</v>
      </c>
      <c r="I126" s="136">
        <v>20000</v>
      </c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  <c r="AK126" s="136"/>
      <c r="AL126" s="136"/>
      <c r="AM126" s="136"/>
      <c r="AN126" s="139"/>
    </row>
    <row r="127" ht="19.9" customHeight="true" spans="2:40">
      <c r="B127" s="124" t="s">
        <v>225</v>
      </c>
      <c r="C127" s="124" t="s">
        <v>237</v>
      </c>
      <c r="D127" s="126" t="s">
        <v>86</v>
      </c>
      <c r="E127" s="135" t="s">
        <v>238</v>
      </c>
      <c r="F127" s="136">
        <f t="shared" si="1"/>
        <v>17100</v>
      </c>
      <c r="G127" s="136">
        <v>17100</v>
      </c>
      <c r="H127" s="136">
        <v>17100</v>
      </c>
      <c r="I127" s="136">
        <v>17100</v>
      </c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9"/>
    </row>
    <row r="128" ht="19.9" customHeight="true" spans="2:40">
      <c r="B128" s="124" t="s">
        <v>225</v>
      </c>
      <c r="C128" s="124" t="s">
        <v>239</v>
      </c>
      <c r="D128" s="126" t="s">
        <v>86</v>
      </c>
      <c r="E128" s="135" t="s">
        <v>240</v>
      </c>
      <c r="F128" s="136">
        <f t="shared" si="1"/>
        <v>35000</v>
      </c>
      <c r="G128" s="136">
        <v>35000</v>
      </c>
      <c r="H128" s="136">
        <v>35000</v>
      </c>
      <c r="I128" s="136">
        <v>35000</v>
      </c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9"/>
    </row>
    <row r="129" ht="19.9" customHeight="true" spans="2:40">
      <c r="B129" s="124" t="s">
        <v>225</v>
      </c>
      <c r="C129" s="124" t="s">
        <v>243</v>
      </c>
      <c r="D129" s="126" t="s">
        <v>86</v>
      </c>
      <c r="E129" s="135" t="s">
        <v>244</v>
      </c>
      <c r="F129" s="136">
        <f t="shared" si="1"/>
        <v>56016.32</v>
      </c>
      <c r="G129" s="136">
        <v>56016.32</v>
      </c>
      <c r="H129" s="136">
        <v>56016.32</v>
      </c>
      <c r="I129" s="136">
        <v>56016.32</v>
      </c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9"/>
    </row>
    <row r="130" ht="19.9" customHeight="true" spans="2:40">
      <c r="B130" s="124" t="s">
        <v>225</v>
      </c>
      <c r="C130" s="124" t="s">
        <v>245</v>
      </c>
      <c r="D130" s="126" t="s">
        <v>86</v>
      </c>
      <c r="E130" s="135" t="s">
        <v>246</v>
      </c>
      <c r="F130" s="136">
        <f t="shared" si="1"/>
        <v>32496.96</v>
      </c>
      <c r="G130" s="136">
        <v>32496.96</v>
      </c>
      <c r="H130" s="136">
        <v>32496.96</v>
      </c>
      <c r="I130" s="136">
        <v>32496.96</v>
      </c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9"/>
    </row>
    <row r="131" ht="19.9" customHeight="true" spans="2:40">
      <c r="B131" s="124" t="s">
        <v>225</v>
      </c>
      <c r="C131" s="124" t="s">
        <v>247</v>
      </c>
      <c r="D131" s="126" t="s">
        <v>86</v>
      </c>
      <c r="E131" s="135" t="s">
        <v>248</v>
      </c>
      <c r="F131" s="136">
        <f t="shared" si="1"/>
        <v>86184</v>
      </c>
      <c r="G131" s="136">
        <v>86184</v>
      </c>
      <c r="H131" s="136">
        <v>86184</v>
      </c>
      <c r="I131" s="136">
        <v>86184</v>
      </c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  <c r="AL131" s="136"/>
      <c r="AM131" s="136"/>
      <c r="AN131" s="139"/>
    </row>
    <row r="132" ht="19.9" customHeight="true" spans="2:40">
      <c r="B132" s="124" t="s">
        <v>225</v>
      </c>
      <c r="C132" s="124" t="s">
        <v>249</v>
      </c>
      <c r="D132" s="126" t="s">
        <v>86</v>
      </c>
      <c r="E132" s="135" t="s">
        <v>250</v>
      </c>
      <c r="F132" s="136">
        <f t="shared" si="1"/>
        <v>170400</v>
      </c>
      <c r="G132" s="136">
        <v>170400</v>
      </c>
      <c r="H132" s="136">
        <v>170400</v>
      </c>
      <c r="I132" s="136">
        <v>170400</v>
      </c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9"/>
    </row>
    <row r="133" ht="19.9" customHeight="true" spans="2:40">
      <c r="B133" s="124" t="s">
        <v>225</v>
      </c>
      <c r="C133" s="124" t="s">
        <v>222</v>
      </c>
      <c r="D133" s="126" t="s">
        <v>86</v>
      </c>
      <c r="E133" s="135" t="s">
        <v>251</v>
      </c>
      <c r="F133" s="136">
        <f t="shared" si="1"/>
        <v>82237.1</v>
      </c>
      <c r="G133" s="136">
        <v>82237.1</v>
      </c>
      <c r="H133" s="136">
        <v>82237.1</v>
      </c>
      <c r="I133" s="136">
        <v>68237.1</v>
      </c>
      <c r="J133" s="136">
        <v>14000</v>
      </c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9"/>
    </row>
    <row r="134" ht="19.9" customHeight="true" spans="2:40">
      <c r="B134" s="124" t="s">
        <v>23</v>
      </c>
      <c r="C134" s="124" t="s">
        <v>23</v>
      </c>
      <c r="D134" s="126"/>
      <c r="E134" s="135" t="s">
        <v>252</v>
      </c>
      <c r="F134" s="136">
        <f t="shared" si="1"/>
        <v>393435.2</v>
      </c>
      <c r="G134" s="136">
        <v>393435.2</v>
      </c>
      <c r="H134" s="136">
        <v>393435.2</v>
      </c>
      <c r="I134" s="136">
        <v>393435.2</v>
      </c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9"/>
    </row>
    <row r="135" ht="19.9" customHeight="true" spans="1:40">
      <c r="A135" s="92"/>
      <c r="B135" s="124" t="s">
        <v>253</v>
      </c>
      <c r="C135" s="124" t="s">
        <v>227</v>
      </c>
      <c r="D135" s="126" t="s">
        <v>86</v>
      </c>
      <c r="E135" s="135" t="s">
        <v>254</v>
      </c>
      <c r="F135" s="136">
        <f t="shared" si="1"/>
        <v>377475.2</v>
      </c>
      <c r="G135" s="136">
        <v>377475.2</v>
      </c>
      <c r="H135" s="136">
        <v>377475.2</v>
      </c>
      <c r="I135" s="136">
        <v>377475.2</v>
      </c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9"/>
    </row>
    <row r="136" ht="19.9" customHeight="true" spans="2:40">
      <c r="B136" s="124" t="s">
        <v>253</v>
      </c>
      <c r="C136" s="124" t="s">
        <v>231</v>
      </c>
      <c r="D136" s="126" t="s">
        <v>86</v>
      </c>
      <c r="E136" s="135" t="s">
        <v>255</v>
      </c>
      <c r="F136" s="136">
        <f t="shared" ref="F136:F199" si="2">G136</f>
        <v>15600</v>
      </c>
      <c r="G136" s="136">
        <v>15600</v>
      </c>
      <c r="H136" s="136">
        <v>15600</v>
      </c>
      <c r="I136" s="136">
        <v>15600</v>
      </c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139"/>
    </row>
    <row r="137" ht="19.9" customHeight="true" spans="2:40">
      <c r="B137" s="124" t="s">
        <v>253</v>
      </c>
      <c r="C137" s="124" t="s">
        <v>233</v>
      </c>
      <c r="D137" s="126" t="s">
        <v>86</v>
      </c>
      <c r="E137" s="135" t="s">
        <v>256</v>
      </c>
      <c r="F137" s="136">
        <f t="shared" si="2"/>
        <v>360</v>
      </c>
      <c r="G137" s="136">
        <v>360</v>
      </c>
      <c r="H137" s="136">
        <v>360</v>
      </c>
      <c r="I137" s="136">
        <v>360</v>
      </c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  <c r="AL137" s="136"/>
      <c r="AM137" s="136"/>
      <c r="AN137" s="139"/>
    </row>
    <row r="138" ht="19.9" customHeight="true" spans="2:40">
      <c r="B138" s="124" t="s">
        <v>23</v>
      </c>
      <c r="C138" s="124" t="s">
        <v>23</v>
      </c>
      <c r="D138" s="126"/>
      <c r="E138" s="135" t="s">
        <v>275</v>
      </c>
      <c r="F138" s="136">
        <f t="shared" si="2"/>
        <v>1624604.46</v>
      </c>
      <c r="G138" s="136">
        <v>1624604.46</v>
      </c>
      <c r="H138" s="136">
        <v>1624604.46</v>
      </c>
      <c r="I138" s="136">
        <v>1624604.46</v>
      </c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9"/>
    </row>
    <row r="139" ht="19.9" customHeight="true" spans="1:40">
      <c r="A139" s="92"/>
      <c r="B139" s="124" t="s">
        <v>23</v>
      </c>
      <c r="C139" s="124" t="s">
        <v>23</v>
      </c>
      <c r="D139" s="126"/>
      <c r="E139" s="135" t="s">
        <v>204</v>
      </c>
      <c r="F139" s="136">
        <f t="shared" si="2"/>
        <v>84932.46</v>
      </c>
      <c r="G139" s="136">
        <v>84932.46</v>
      </c>
      <c r="H139" s="136">
        <v>84932.46</v>
      </c>
      <c r="I139" s="136">
        <v>84932.46</v>
      </c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9"/>
    </row>
    <row r="140" ht="19.9" customHeight="true" spans="1:40">
      <c r="A140" s="92"/>
      <c r="B140" s="124" t="s">
        <v>205</v>
      </c>
      <c r="C140" s="124" t="s">
        <v>216</v>
      </c>
      <c r="D140" s="126" t="s">
        <v>88</v>
      </c>
      <c r="E140" s="135" t="s">
        <v>217</v>
      </c>
      <c r="F140" s="136">
        <f t="shared" si="2"/>
        <v>84932.46</v>
      </c>
      <c r="G140" s="136">
        <v>84932.46</v>
      </c>
      <c r="H140" s="136">
        <v>84932.46</v>
      </c>
      <c r="I140" s="136">
        <v>84932.46</v>
      </c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9"/>
    </row>
    <row r="141" ht="19.9" customHeight="true" spans="2:40">
      <c r="B141" s="124" t="s">
        <v>23</v>
      </c>
      <c r="C141" s="124" t="s">
        <v>23</v>
      </c>
      <c r="D141" s="126"/>
      <c r="E141" s="135" t="s">
        <v>224</v>
      </c>
      <c r="F141" s="136">
        <f t="shared" si="2"/>
        <v>252105.2</v>
      </c>
      <c r="G141" s="136">
        <v>252105.2</v>
      </c>
      <c r="H141" s="136">
        <v>252105.2</v>
      </c>
      <c r="I141" s="136">
        <v>252105.2</v>
      </c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9"/>
    </row>
    <row r="142" ht="19.9" customHeight="true" spans="1:40">
      <c r="A142" s="92"/>
      <c r="B142" s="124" t="s">
        <v>225</v>
      </c>
      <c r="C142" s="124" t="s">
        <v>245</v>
      </c>
      <c r="D142" s="126" t="s">
        <v>88</v>
      </c>
      <c r="E142" s="135" t="s">
        <v>246</v>
      </c>
      <c r="F142" s="136">
        <f t="shared" si="2"/>
        <v>47500</v>
      </c>
      <c r="G142" s="136">
        <v>47500</v>
      </c>
      <c r="H142" s="136">
        <v>47500</v>
      </c>
      <c r="I142" s="136">
        <v>47500</v>
      </c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9"/>
    </row>
    <row r="143" ht="19.9" customHeight="true" spans="2:40">
      <c r="B143" s="124" t="s">
        <v>225</v>
      </c>
      <c r="C143" s="124" t="s">
        <v>222</v>
      </c>
      <c r="D143" s="126" t="s">
        <v>88</v>
      </c>
      <c r="E143" s="135" t="s">
        <v>251</v>
      </c>
      <c r="F143" s="136">
        <f t="shared" si="2"/>
        <v>204605.2</v>
      </c>
      <c r="G143" s="136">
        <v>204605.2</v>
      </c>
      <c r="H143" s="136">
        <v>204605.2</v>
      </c>
      <c r="I143" s="136">
        <v>204605.2</v>
      </c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9"/>
    </row>
    <row r="144" ht="19.9" customHeight="true" spans="2:40">
      <c r="B144" s="124" t="s">
        <v>23</v>
      </c>
      <c r="C144" s="124" t="s">
        <v>23</v>
      </c>
      <c r="D144" s="126"/>
      <c r="E144" s="135" t="s">
        <v>252</v>
      </c>
      <c r="F144" s="136">
        <f t="shared" si="2"/>
        <v>1287566.8</v>
      </c>
      <c r="G144" s="136">
        <v>1287566.8</v>
      </c>
      <c r="H144" s="136">
        <v>1287566.8</v>
      </c>
      <c r="I144" s="136">
        <v>1287566.8</v>
      </c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9"/>
    </row>
    <row r="145" ht="19.9" customHeight="true" spans="1:40">
      <c r="A145" s="92"/>
      <c r="B145" s="124" t="s">
        <v>253</v>
      </c>
      <c r="C145" s="124" t="s">
        <v>227</v>
      </c>
      <c r="D145" s="126" t="s">
        <v>88</v>
      </c>
      <c r="E145" s="135" t="s">
        <v>254</v>
      </c>
      <c r="F145" s="136">
        <f t="shared" si="2"/>
        <v>1178366.8</v>
      </c>
      <c r="G145" s="136">
        <v>1178366.8</v>
      </c>
      <c r="H145" s="136">
        <v>1178366.8</v>
      </c>
      <c r="I145" s="136">
        <v>1178366.8</v>
      </c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9"/>
    </row>
    <row r="146" ht="19.9" customHeight="true" spans="2:40">
      <c r="B146" s="124" t="s">
        <v>253</v>
      </c>
      <c r="C146" s="124" t="s">
        <v>231</v>
      </c>
      <c r="D146" s="126" t="s">
        <v>88</v>
      </c>
      <c r="E146" s="135" t="s">
        <v>255</v>
      </c>
      <c r="F146" s="136">
        <f t="shared" si="2"/>
        <v>109200</v>
      </c>
      <c r="G146" s="136">
        <v>109200</v>
      </c>
      <c r="H146" s="136">
        <v>109200</v>
      </c>
      <c r="I146" s="136">
        <v>109200</v>
      </c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  <c r="AJ146" s="136"/>
      <c r="AK146" s="136"/>
      <c r="AL146" s="136"/>
      <c r="AM146" s="136"/>
      <c r="AN146" s="139"/>
    </row>
    <row r="147" ht="19.9" customHeight="true" spans="2:40">
      <c r="B147" s="124" t="s">
        <v>23</v>
      </c>
      <c r="C147" s="124" t="s">
        <v>23</v>
      </c>
      <c r="D147" s="126"/>
      <c r="E147" s="135" t="s">
        <v>276</v>
      </c>
      <c r="F147" s="136">
        <f t="shared" si="2"/>
        <v>18071801.35</v>
      </c>
      <c r="G147" s="136">
        <v>18071801.35</v>
      </c>
      <c r="H147" s="136">
        <v>18071801.35</v>
      </c>
      <c r="I147" s="136">
        <v>10071801.35</v>
      </c>
      <c r="J147" s="136">
        <v>8000000</v>
      </c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9"/>
    </row>
    <row r="148" ht="19.9" customHeight="true" spans="1:40">
      <c r="A148" s="92"/>
      <c r="B148" s="124" t="s">
        <v>23</v>
      </c>
      <c r="C148" s="124" t="s">
        <v>23</v>
      </c>
      <c r="D148" s="126"/>
      <c r="E148" s="135" t="s">
        <v>204</v>
      </c>
      <c r="F148" s="136">
        <f t="shared" si="2"/>
        <v>8020582.55</v>
      </c>
      <c r="G148" s="136">
        <v>8020582.55</v>
      </c>
      <c r="H148" s="136">
        <v>8020582.55</v>
      </c>
      <c r="I148" s="136">
        <v>8020582.55</v>
      </c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  <c r="AL148" s="136"/>
      <c r="AM148" s="136"/>
      <c r="AN148" s="139"/>
    </row>
    <row r="149" ht="19.9" customHeight="true" spans="1:40">
      <c r="A149" s="92"/>
      <c r="B149" s="124" t="s">
        <v>205</v>
      </c>
      <c r="C149" s="124" t="s">
        <v>206</v>
      </c>
      <c r="D149" s="126" t="s">
        <v>90</v>
      </c>
      <c r="E149" s="135" t="s">
        <v>207</v>
      </c>
      <c r="F149" s="136">
        <f t="shared" si="2"/>
        <v>1909848</v>
      </c>
      <c r="G149" s="136">
        <v>1909848</v>
      </c>
      <c r="H149" s="136">
        <v>1909848</v>
      </c>
      <c r="I149" s="136">
        <v>1909848</v>
      </c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  <c r="AJ149" s="136"/>
      <c r="AK149" s="136"/>
      <c r="AL149" s="136"/>
      <c r="AM149" s="136"/>
      <c r="AN149" s="139"/>
    </row>
    <row r="150" ht="19.9" customHeight="true" spans="2:40">
      <c r="B150" s="124" t="s">
        <v>205</v>
      </c>
      <c r="C150" s="124" t="s">
        <v>208</v>
      </c>
      <c r="D150" s="126" t="s">
        <v>90</v>
      </c>
      <c r="E150" s="135" t="s">
        <v>209</v>
      </c>
      <c r="F150" s="136">
        <f t="shared" si="2"/>
        <v>226080</v>
      </c>
      <c r="G150" s="136">
        <v>226080</v>
      </c>
      <c r="H150" s="136">
        <v>226080</v>
      </c>
      <c r="I150" s="136">
        <v>226080</v>
      </c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  <c r="AJ150" s="136"/>
      <c r="AK150" s="136"/>
      <c r="AL150" s="136"/>
      <c r="AM150" s="136"/>
      <c r="AN150" s="139"/>
    </row>
    <row r="151" ht="19.9" customHeight="true" spans="2:40">
      <c r="B151" s="124" t="s">
        <v>205</v>
      </c>
      <c r="C151" s="124" t="s">
        <v>231</v>
      </c>
      <c r="D151" s="126" t="s">
        <v>90</v>
      </c>
      <c r="E151" s="135" t="s">
        <v>266</v>
      </c>
      <c r="F151" s="136">
        <f t="shared" si="2"/>
        <v>3576848</v>
      </c>
      <c r="G151" s="136">
        <v>3576848</v>
      </c>
      <c r="H151" s="136">
        <v>3576848</v>
      </c>
      <c r="I151" s="136">
        <v>3576848</v>
      </c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136"/>
      <c r="AJ151" s="136"/>
      <c r="AK151" s="136"/>
      <c r="AL151" s="136"/>
      <c r="AM151" s="136"/>
      <c r="AN151" s="139"/>
    </row>
    <row r="152" ht="19.9" customHeight="true" spans="1:40">
      <c r="A152" s="92"/>
      <c r="B152" s="124" t="s">
        <v>205</v>
      </c>
      <c r="C152" s="124" t="s">
        <v>231</v>
      </c>
      <c r="D152" s="126" t="s">
        <v>90</v>
      </c>
      <c r="E152" s="135" t="s">
        <v>267</v>
      </c>
      <c r="F152" s="136">
        <f t="shared" si="2"/>
        <v>2945064</v>
      </c>
      <c r="G152" s="136">
        <v>2945064</v>
      </c>
      <c r="H152" s="136">
        <v>2945064</v>
      </c>
      <c r="I152" s="136">
        <v>2945064</v>
      </c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  <c r="AJ152" s="136"/>
      <c r="AK152" s="136"/>
      <c r="AL152" s="136"/>
      <c r="AM152" s="136"/>
      <c r="AN152" s="139"/>
    </row>
    <row r="153" ht="19.9" customHeight="true" spans="1:40">
      <c r="A153" s="92"/>
      <c r="B153" s="124" t="s">
        <v>205</v>
      </c>
      <c r="C153" s="124" t="s">
        <v>231</v>
      </c>
      <c r="D153" s="126" t="s">
        <v>90</v>
      </c>
      <c r="E153" s="135" t="s">
        <v>268</v>
      </c>
      <c r="F153" s="136">
        <f t="shared" si="2"/>
        <v>631784</v>
      </c>
      <c r="G153" s="136">
        <v>631784</v>
      </c>
      <c r="H153" s="136">
        <v>631784</v>
      </c>
      <c r="I153" s="136">
        <v>631784</v>
      </c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  <c r="AJ153" s="136"/>
      <c r="AK153" s="136"/>
      <c r="AL153" s="136"/>
      <c r="AM153" s="136"/>
      <c r="AN153" s="139"/>
    </row>
    <row r="154" ht="19.9" customHeight="true" spans="2:40">
      <c r="B154" s="124" t="s">
        <v>205</v>
      </c>
      <c r="C154" s="124" t="s">
        <v>212</v>
      </c>
      <c r="D154" s="126" t="s">
        <v>90</v>
      </c>
      <c r="E154" s="135" t="s">
        <v>213</v>
      </c>
      <c r="F154" s="136">
        <f t="shared" si="2"/>
        <v>923758.4</v>
      </c>
      <c r="G154" s="136">
        <v>923758.4</v>
      </c>
      <c r="H154" s="136">
        <v>923758.4</v>
      </c>
      <c r="I154" s="136">
        <v>923758.4</v>
      </c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  <c r="AJ154" s="136"/>
      <c r="AK154" s="136"/>
      <c r="AL154" s="136"/>
      <c r="AM154" s="136"/>
      <c r="AN154" s="139"/>
    </row>
    <row r="155" ht="19.9" customHeight="true" spans="2:40">
      <c r="B155" s="124" t="s">
        <v>205</v>
      </c>
      <c r="C155" s="124" t="s">
        <v>214</v>
      </c>
      <c r="D155" s="126" t="s">
        <v>90</v>
      </c>
      <c r="E155" s="135" t="s">
        <v>215</v>
      </c>
      <c r="F155" s="136">
        <f t="shared" si="2"/>
        <v>444558.73</v>
      </c>
      <c r="G155" s="136">
        <v>444558.73</v>
      </c>
      <c r="H155" s="136">
        <v>444558.73</v>
      </c>
      <c r="I155" s="136">
        <v>444558.73</v>
      </c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36"/>
      <c r="AL155" s="136"/>
      <c r="AM155" s="136"/>
      <c r="AN155" s="139"/>
    </row>
    <row r="156" ht="19.9" customHeight="true" spans="2:40">
      <c r="B156" s="124" t="s">
        <v>205</v>
      </c>
      <c r="C156" s="124" t="s">
        <v>216</v>
      </c>
      <c r="D156" s="126" t="s">
        <v>90</v>
      </c>
      <c r="E156" s="135" t="s">
        <v>217</v>
      </c>
      <c r="F156" s="136">
        <f t="shared" si="2"/>
        <v>105127.76</v>
      </c>
      <c r="G156" s="136">
        <v>105127.76</v>
      </c>
      <c r="H156" s="136">
        <v>105127.76</v>
      </c>
      <c r="I156" s="136">
        <v>105127.76</v>
      </c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  <c r="AJ156" s="136"/>
      <c r="AK156" s="136"/>
      <c r="AL156" s="136"/>
      <c r="AM156" s="136"/>
      <c r="AN156" s="139"/>
    </row>
    <row r="157" ht="19.9" customHeight="true" spans="2:40">
      <c r="B157" s="124" t="s">
        <v>205</v>
      </c>
      <c r="C157" s="124" t="s">
        <v>218</v>
      </c>
      <c r="D157" s="126" t="s">
        <v>90</v>
      </c>
      <c r="E157" s="135" t="s">
        <v>219</v>
      </c>
      <c r="F157" s="136">
        <f t="shared" si="2"/>
        <v>80828.86</v>
      </c>
      <c r="G157" s="136">
        <v>80828.86</v>
      </c>
      <c r="H157" s="136">
        <v>80828.86</v>
      </c>
      <c r="I157" s="136">
        <v>80828.86</v>
      </c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  <c r="AJ157" s="136"/>
      <c r="AK157" s="136"/>
      <c r="AL157" s="136"/>
      <c r="AM157" s="136"/>
      <c r="AN157" s="139"/>
    </row>
    <row r="158" ht="19.9" customHeight="true" spans="2:40">
      <c r="B158" s="124" t="s">
        <v>205</v>
      </c>
      <c r="C158" s="124" t="s">
        <v>220</v>
      </c>
      <c r="D158" s="126" t="s">
        <v>90</v>
      </c>
      <c r="E158" s="135" t="s">
        <v>221</v>
      </c>
      <c r="F158" s="136">
        <f t="shared" si="2"/>
        <v>692818.8</v>
      </c>
      <c r="G158" s="136">
        <v>692818.8</v>
      </c>
      <c r="H158" s="136">
        <v>692818.8</v>
      </c>
      <c r="I158" s="136">
        <v>692818.8</v>
      </c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  <c r="AJ158" s="136"/>
      <c r="AK158" s="136"/>
      <c r="AL158" s="136"/>
      <c r="AM158" s="136"/>
      <c r="AN158" s="139"/>
    </row>
    <row r="159" ht="19.9" customHeight="true" spans="2:40">
      <c r="B159" s="124" t="s">
        <v>205</v>
      </c>
      <c r="C159" s="124" t="s">
        <v>222</v>
      </c>
      <c r="D159" s="126" t="s">
        <v>90</v>
      </c>
      <c r="E159" s="135" t="s">
        <v>223</v>
      </c>
      <c r="F159" s="136">
        <f t="shared" si="2"/>
        <v>60714</v>
      </c>
      <c r="G159" s="136">
        <v>60714</v>
      </c>
      <c r="H159" s="136">
        <v>60714</v>
      </c>
      <c r="I159" s="136">
        <v>60714</v>
      </c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  <c r="AJ159" s="136"/>
      <c r="AK159" s="136"/>
      <c r="AL159" s="136"/>
      <c r="AM159" s="136"/>
      <c r="AN159" s="139"/>
    </row>
    <row r="160" ht="19.9" customHeight="true" spans="2:40">
      <c r="B160" s="124" t="s">
        <v>23</v>
      </c>
      <c r="C160" s="124" t="s">
        <v>23</v>
      </c>
      <c r="D160" s="126"/>
      <c r="E160" s="135" t="s">
        <v>224</v>
      </c>
      <c r="F160" s="136">
        <f t="shared" si="2"/>
        <v>8878945.89</v>
      </c>
      <c r="G160" s="136">
        <v>8878945.89</v>
      </c>
      <c r="H160" s="136">
        <v>8878945.89</v>
      </c>
      <c r="I160" s="136">
        <v>878945.89</v>
      </c>
      <c r="J160" s="136">
        <v>8000000</v>
      </c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9"/>
    </row>
    <row r="161" ht="19.9" customHeight="true" spans="1:40">
      <c r="A161" s="92"/>
      <c r="B161" s="124" t="s">
        <v>225</v>
      </c>
      <c r="C161" s="124" t="s">
        <v>206</v>
      </c>
      <c r="D161" s="126" t="s">
        <v>90</v>
      </c>
      <c r="E161" s="135" t="s">
        <v>226</v>
      </c>
      <c r="F161" s="136">
        <f t="shared" si="2"/>
        <v>39340</v>
      </c>
      <c r="G161" s="136">
        <v>39340</v>
      </c>
      <c r="H161" s="136">
        <v>39340</v>
      </c>
      <c r="I161" s="136">
        <v>39340</v>
      </c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  <c r="AJ161" s="136"/>
      <c r="AK161" s="136"/>
      <c r="AL161" s="136"/>
      <c r="AM161" s="136"/>
      <c r="AN161" s="139"/>
    </row>
    <row r="162" ht="19.9" customHeight="true" spans="2:40">
      <c r="B162" s="124" t="s">
        <v>225</v>
      </c>
      <c r="C162" s="124" t="s">
        <v>227</v>
      </c>
      <c r="D162" s="126" t="s">
        <v>90</v>
      </c>
      <c r="E162" s="135" t="s">
        <v>228</v>
      </c>
      <c r="F162" s="136">
        <f t="shared" si="2"/>
        <v>16000</v>
      </c>
      <c r="G162" s="136">
        <v>16000</v>
      </c>
      <c r="H162" s="136">
        <v>16000</v>
      </c>
      <c r="I162" s="136">
        <v>16000</v>
      </c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  <c r="AJ162" s="136"/>
      <c r="AK162" s="136"/>
      <c r="AL162" s="136"/>
      <c r="AM162" s="136"/>
      <c r="AN162" s="139"/>
    </row>
    <row r="163" ht="19.9" customHeight="true" spans="2:40">
      <c r="B163" s="124" t="s">
        <v>225</v>
      </c>
      <c r="C163" s="124" t="s">
        <v>229</v>
      </c>
      <c r="D163" s="126" t="s">
        <v>90</v>
      </c>
      <c r="E163" s="135" t="s">
        <v>230</v>
      </c>
      <c r="F163" s="136">
        <f t="shared" si="2"/>
        <v>60000</v>
      </c>
      <c r="G163" s="136">
        <v>60000</v>
      </c>
      <c r="H163" s="136">
        <v>60000</v>
      </c>
      <c r="I163" s="136">
        <v>60000</v>
      </c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9"/>
    </row>
    <row r="164" ht="19.9" customHeight="true" spans="2:40">
      <c r="B164" s="124" t="s">
        <v>225</v>
      </c>
      <c r="C164" s="124" t="s">
        <v>231</v>
      </c>
      <c r="D164" s="126" t="s">
        <v>90</v>
      </c>
      <c r="E164" s="135" t="s">
        <v>232</v>
      </c>
      <c r="F164" s="136">
        <f t="shared" si="2"/>
        <v>60000</v>
      </c>
      <c r="G164" s="136">
        <v>60000</v>
      </c>
      <c r="H164" s="136">
        <v>60000</v>
      </c>
      <c r="I164" s="136">
        <v>60000</v>
      </c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6"/>
      <c r="AK164" s="136"/>
      <c r="AL164" s="136"/>
      <c r="AM164" s="136"/>
      <c r="AN164" s="139"/>
    </row>
    <row r="165" ht="19.9" customHeight="true" spans="2:40">
      <c r="B165" s="124" t="s">
        <v>225</v>
      </c>
      <c r="C165" s="124" t="s">
        <v>216</v>
      </c>
      <c r="D165" s="126" t="s">
        <v>90</v>
      </c>
      <c r="E165" s="135" t="s">
        <v>235</v>
      </c>
      <c r="F165" s="136">
        <f t="shared" si="2"/>
        <v>170000</v>
      </c>
      <c r="G165" s="136">
        <v>170000</v>
      </c>
      <c r="H165" s="136">
        <v>170000</v>
      </c>
      <c r="I165" s="136">
        <v>170000</v>
      </c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  <c r="AJ165" s="136"/>
      <c r="AK165" s="136"/>
      <c r="AL165" s="136"/>
      <c r="AM165" s="136"/>
      <c r="AN165" s="139"/>
    </row>
    <row r="166" ht="19.9" customHeight="true" spans="2:40">
      <c r="B166" s="124" t="s">
        <v>225</v>
      </c>
      <c r="C166" s="124" t="s">
        <v>271</v>
      </c>
      <c r="D166" s="126" t="s">
        <v>90</v>
      </c>
      <c r="E166" s="135" t="s">
        <v>272</v>
      </c>
      <c r="F166" s="136">
        <f t="shared" si="2"/>
        <v>5000</v>
      </c>
      <c r="G166" s="136">
        <v>5000</v>
      </c>
      <c r="H166" s="136">
        <v>5000</v>
      </c>
      <c r="I166" s="136">
        <v>5000</v>
      </c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6"/>
      <c r="AK166" s="136"/>
      <c r="AL166" s="136"/>
      <c r="AM166" s="136"/>
      <c r="AN166" s="139"/>
    </row>
    <row r="167" ht="19.9" customHeight="true" spans="2:40">
      <c r="B167" s="124" t="s">
        <v>225</v>
      </c>
      <c r="C167" s="124" t="s">
        <v>237</v>
      </c>
      <c r="D167" s="126" t="s">
        <v>90</v>
      </c>
      <c r="E167" s="135" t="s">
        <v>238</v>
      </c>
      <c r="F167" s="136">
        <f t="shared" si="2"/>
        <v>14535</v>
      </c>
      <c r="G167" s="136">
        <v>14535</v>
      </c>
      <c r="H167" s="136">
        <v>14535</v>
      </c>
      <c r="I167" s="136">
        <v>14535</v>
      </c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  <c r="AJ167" s="136"/>
      <c r="AK167" s="136"/>
      <c r="AL167" s="136"/>
      <c r="AM167" s="136"/>
      <c r="AN167" s="139"/>
    </row>
    <row r="168" ht="19.9" customHeight="true" spans="2:40">
      <c r="B168" s="124" t="s">
        <v>225</v>
      </c>
      <c r="C168" s="124" t="s">
        <v>277</v>
      </c>
      <c r="D168" s="126" t="s">
        <v>90</v>
      </c>
      <c r="E168" s="135" t="s">
        <v>278</v>
      </c>
      <c r="F168" s="136">
        <f t="shared" si="2"/>
        <v>8000000</v>
      </c>
      <c r="G168" s="136">
        <v>8000000</v>
      </c>
      <c r="H168" s="136">
        <v>8000000</v>
      </c>
      <c r="I168" s="136"/>
      <c r="J168" s="136">
        <v>8000000</v>
      </c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  <c r="AJ168" s="136"/>
      <c r="AK168" s="136"/>
      <c r="AL168" s="136"/>
      <c r="AM168" s="136"/>
      <c r="AN168" s="139"/>
    </row>
    <row r="169" ht="19.9" customHeight="true" spans="2:40">
      <c r="B169" s="124" t="s">
        <v>225</v>
      </c>
      <c r="C169" s="124" t="s">
        <v>241</v>
      </c>
      <c r="D169" s="126" t="s">
        <v>90</v>
      </c>
      <c r="E169" s="135" t="s">
        <v>242</v>
      </c>
      <c r="F169" s="136">
        <f t="shared" si="2"/>
        <v>30000</v>
      </c>
      <c r="G169" s="136">
        <v>30000</v>
      </c>
      <c r="H169" s="136">
        <v>30000</v>
      </c>
      <c r="I169" s="136">
        <v>30000</v>
      </c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6"/>
      <c r="AK169" s="136"/>
      <c r="AL169" s="136"/>
      <c r="AM169" s="136"/>
      <c r="AN169" s="139"/>
    </row>
    <row r="170" ht="19.9" customHeight="true" spans="2:40">
      <c r="B170" s="124" t="s">
        <v>225</v>
      </c>
      <c r="C170" s="124" t="s">
        <v>243</v>
      </c>
      <c r="D170" s="126" t="s">
        <v>90</v>
      </c>
      <c r="E170" s="135" t="s">
        <v>244</v>
      </c>
      <c r="F170" s="136">
        <f t="shared" si="2"/>
        <v>114259.12</v>
      </c>
      <c r="G170" s="136">
        <v>114259.12</v>
      </c>
      <c r="H170" s="136">
        <v>114259.12</v>
      </c>
      <c r="I170" s="136">
        <v>114259.12</v>
      </c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  <c r="AJ170" s="136"/>
      <c r="AK170" s="136"/>
      <c r="AL170" s="136"/>
      <c r="AM170" s="136"/>
      <c r="AN170" s="139"/>
    </row>
    <row r="171" ht="19.9" customHeight="true" spans="2:40">
      <c r="B171" s="124" t="s">
        <v>225</v>
      </c>
      <c r="C171" s="124" t="s">
        <v>245</v>
      </c>
      <c r="D171" s="126" t="s">
        <v>90</v>
      </c>
      <c r="E171" s="135" t="s">
        <v>246</v>
      </c>
      <c r="F171" s="136">
        <f t="shared" si="2"/>
        <v>75091.48</v>
      </c>
      <c r="G171" s="136">
        <v>75091.48</v>
      </c>
      <c r="H171" s="136">
        <v>75091.48</v>
      </c>
      <c r="I171" s="136">
        <v>75091.48</v>
      </c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9"/>
    </row>
    <row r="172" ht="19.9" customHeight="true" spans="2:40">
      <c r="B172" s="124" t="s">
        <v>225</v>
      </c>
      <c r="C172" s="124" t="s">
        <v>247</v>
      </c>
      <c r="D172" s="126" t="s">
        <v>90</v>
      </c>
      <c r="E172" s="135" t="s">
        <v>248</v>
      </c>
      <c r="F172" s="136">
        <f t="shared" si="2"/>
        <v>150822</v>
      </c>
      <c r="G172" s="136">
        <v>150822</v>
      </c>
      <c r="H172" s="136">
        <v>150822</v>
      </c>
      <c r="I172" s="136">
        <v>150822</v>
      </c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9"/>
    </row>
    <row r="173" ht="19.9" customHeight="true" spans="2:40">
      <c r="B173" s="124" t="s">
        <v>225</v>
      </c>
      <c r="C173" s="124" t="s">
        <v>222</v>
      </c>
      <c r="D173" s="126" t="s">
        <v>90</v>
      </c>
      <c r="E173" s="135" t="s">
        <v>251</v>
      </c>
      <c r="F173" s="136">
        <f t="shared" si="2"/>
        <v>143898.29</v>
      </c>
      <c r="G173" s="136">
        <v>143898.29</v>
      </c>
      <c r="H173" s="136">
        <v>143898.29</v>
      </c>
      <c r="I173" s="136">
        <v>143898.29</v>
      </c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  <c r="AL173" s="136"/>
      <c r="AM173" s="136"/>
      <c r="AN173" s="139"/>
    </row>
    <row r="174" ht="19.9" customHeight="true" spans="2:40">
      <c r="B174" s="124" t="s">
        <v>23</v>
      </c>
      <c r="C174" s="124" t="s">
        <v>23</v>
      </c>
      <c r="D174" s="126"/>
      <c r="E174" s="135" t="s">
        <v>252</v>
      </c>
      <c r="F174" s="136">
        <f t="shared" si="2"/>
        <v>1172272.91</v>
      </c>
      <c r="G174" s="136">
        <v>1172272.91</v>
      </c>
      <c r="H174" s="136">
        <v>1172272.91</v>
      </c>
      <c r="I174" s="136">
        <v>1172272.91</v>
      </c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9"/>
    </row>
    <row r="175" ht="19.9" customHeight="true" spans="1:40">
      <c r="A175" s="92"/>
      <c r="B175" s="124" t="s">
        <v>253</v>
      </c>
      <c r="C175" s="124" t="s">
        <v>206</v>
      </c>
      <c r="D175" s="126" t="s">
        <v>90</v>
      </c>
      <c r="E175" s="135" t="s">
        <v>261</v>
      </c>
      <c r="F175" s="136">
        <f t="shared" si="2"/>
        <v>133878</v>
      </c>
      <c r="G175" s="136">
        <v>133878</v>
      </c>
      <c r="H175" s="136">
        <v>133878</v>
      </c>
      <c r="I175" s="136">
        <v>133878</v>
      </c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9"/>
    </row>
    <row r="176" ht="19.9" customHeight="true" spans="2:40">
      <c r="B176" s="124" t="s">
        <v>253</v>
      </c>
      <c r="C176" s="124" t="s">
        <v>227</v>
      </c>
      <c r="D176" s="126" t="s">
        <v>90</v>
      </c>
      <c r="E176" s="135" t="s">
        <v>254</v>
      </c>
      <c r="F176" s="136">
        <f t="shared" si="2"/>
        <v>955602.6</v>
      </c>
      <c r="G176" s="136">
        <v>955602.6</v>
      </c>
      <c r="H176" s="136">
        <v>955602.6</v>
      </c>
      <c r="I176" s="136">
        <v>955602.6</v>
      </c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9"/>
    </row>
    <row r="177" ht="19.9" customHeight="true" spans="2:40">
      <c r="B177" s="124" t="s">
        <v>253</v>
      </c>
      <c r="C177" s="124" t="s">
        <v>231</v>
      </c>
      <c r="D177" s="126" t="s">
        <v>90</v>
      </c>
      <c r="E177" s="135" t="s">
        <v>255</v>
      </c>
      <c r="F177" s="136">
        <f t="shared" si="2"/>
        <v>82612.31</v>
      </c>
      <c r="G177" s="136">
        <v>82612.31</v>
      </c>
      <c r="H177" s="136">
        <v>82612.31</v>
      </c>
      <c r="I177" s="136">
        <v>82612.31</v>
      </c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9"/>
    </row>
    <row r="178" ht="19.9" customHeight="true" spans="2:40">
      <c r="B178" s="124" t="s">
        <v>253</v>
      </c>
      <c r="C178" s="124" t="s">
        <v>233</v>
      </c>
      <c r="D178" s="126" t="s">
        <v>90</v>
      </c>
      <c r="E178" s="135" t="s">
        <v>256</v>
      </c>
      <c r="F178" s="136">
        <f t="shared" si="2"/>
        <v>180</v>
      </c>
      <c r="G178" s="136">
        <v>180</v>
      </c>
      <c r="H178" s="136">
        <v>180</v>
      </c>
      <c r="I178" s="136">
        <v>180</v>
      </c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  <c r="AJ178" s="136"/>
      <c r="AK178" s="136"/>
      <c r="AL178" s="136"/>
      <c r="AM178" s="136"/>
      <c r="AN178" s="139"/>
    </row>
    <row r="179" ht="19.9" customHeight="true" spans="2:40">
      <c r="B179" s="124" t="s">
        <v>23</v>
      </c>
      <c r="C179" s="124" t="s">
        <v>23</v>
      </c>
      <c r="D179" s="126"/>
      <c r="E179" s="135" t="s">
        <v>279</v>
      </c>
      <c r="F179" s="136">
        <f t="shared" si="2"/>
        <v>22349775.08</v>
      </c>
      <c r="G179" s="136">
        <v>22349775.08</v>
      </c>
      <c r="H179" s="136">
        <v>22349775.08</v>
      </c>
      <c r="I179" s="136">
        <v>21969775.08</v>
      </c>
      <c r="J179" s="136">
        <v>380000</v>
      </c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139"/>
    </row>
    <row r="180" ht="19.9" customHeight="true" spans="1:40">
      <c r="A180" s="92"/>
      <c r="B180" s="124" t="s">
        <v>23</v>
      </c>
      <c r="C180" s="124" t="s">
        <v>23</v>
      </c>
      <c r="D180" s="126"/>
      <c r="E180" s="135" t="s">
        <v>204</v>
      </c>
      <c r="F180" s="136">
        <f t="shared" si="2"/>
        <v>17473913.81</v>
      </c>
      <c r="G180" s="136">
        <v>17473913.81</v>
      </c>
      <c r="H180" s="136">
        <v>17473913.81</v>
      </c>
      <c r="I180" s="136">
        <v>17473913.81</v>
      </c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139"/>
    </row>
    <row r="181" ht="19.9" customHeight="true" spans="1:40">
      <c r="A181" s="92"/>
      <c r="B181" s="124" t="s">
        <v>205</v>
      </c>
      <c r="C181" s="124" t="s">
        <v>206</v>
      </c>
      <c r="D181" s="126" t="s">
        <v>92</v>
      </c>
      <c r="E181" s="135" t="s">
        <v>207</v>
      </c>
      <c r="F181" s="136">
        <f t="shared" si="2"/>
        <v>4511256</v>
      </c>
      <c r="G181" s="136">
        <v>4511256</v>
      </c>
      <c r="H181" s="136">
        <v>4511256</v>
      </c>
      <c r="I181" s="136">
        <v>4511256</v>
      </c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  <c r="AL181" s="136"/>
      <c r="AM181" s="136"/>
      <c r="AN181" s="139"/>
    </row>
    <row r="182" ht="19.9" customHeight="true" spans="2:40">
      <c r="B182" s="124" t="s">
        <v>205</v>
      </c>
      <c r="C182" s="124" t="s">
        <v>208</v>
      </c>
      <c r="D182" s="126" t="s">
        <v>92</v>
      </c>
      <c r="E182" s="135" t="s">
        <v>209</v>
      </c>
      <c r="F182" s="136">
        <f t="shared" si="2"/>
        <v>1054809.6</v>
      </c>
      <c r="G182" s="136">
        <v>1054809.6</v>
      </c>
      <c r="H182" s="136">
        <v>1054809.6</v>
      </c>
      <c r="I182" s="136">
        <v>1054809.6</v>
      </c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6"/>
      <c r="AN182" s="139"/>
    </row>
    <row r="183" ht="19.9" customHeight="true" spans="2:40">
      <c r="B183" s="124" t="s">
        <v>205</v>
      </c>
      <c r="C183" s="124" t="s">
        <v>231</v>
      </c>
      <c r="D183" s="126" t="s">
        <v>92</v>
      </c>
      <c r="E183" s="135" t="s">
        <v>266</v>
      </c>
      <c r="F183" s="136">
        <f t="shared" si="2"/>
        <v>7004473</v>
      </c>
      <c r="G183" s="136">
        <v>7004473</v>
      </c>
      <c r="H183" s="136">
        <v>7004473</v>
      </c>
      <c r="I183" s="136">
        <v>7004473</v>
      </c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6"/>
      <c r="AN183" s="139"/>
    </row>
    <row r="184" ht="19.9" customHeight="true" spans="1:40">
      <c r="A184" s="92"/>
      <c r="B184" s="124" t="s">
        <v>205</v>
      </c>
      <c r="C184" s="124" t="s">
        <v>231</v>
      </c>
      <c r="D184" s="126" t="s">
        <v>92</v>
      </c>
      <c r="E184" s="135" t="s">
        <v>267</v>
      </c>
      <c r="F184" s="136">
        <f t="shared" si="2"/>
        <v>6013848</v>
      </c>
      <c r="G184" s="136">
        <v>6013848</v>
      </c>
      <c r="H184" s="136">
        <v>6013848</v>
      </c>
      <c r="I184" s="136">
        <v>6013848</v>
      </c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  <c r="AL184" s="136"/>
      <c r="AM184" s="136"/>
      <c r="AN184" s="139"/>
    </row>
    <row r="185" ht="19.9" customHeight="true" spans="1:40">
      <c r="A185" s="92"/>
      <c r="B185" s="124" t="s">
        <v>205</v>
      </c>
      <c r="C185" s="124" t="s">
        <v>231</v>
      </c>
      <c r="D185" s="126" t="s">
        <v>92</v>
      </c>
      <c r="E185" s="135" t="s">
        <v>268</v>
      </c>
      <c r="F185" s="136">
        <f t="shared" si="2"/>
        <v>990625</v>
      </c>
      <c r="G185" s="136">
        <v>990625</v>
      </c>
      <c r="H185" s="136">
        <v>990625</v>
      </c>
      <c r="I185" s="136">
        <v>990625</v>
      </c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6"/>
      <c r="AK185" s="136"/>
      <c r="AL185" s="136"/>
      <c r="AM185" s="136"/>
      <c r="AN185" s="139"/>
    </row>
    <row r="186" ht="19.9" customHeight="true" spans="2:40">
      <c r="B186" s="124" t="s">
        <v>205</v>
      </c>
      <c r="C186" s="124" t="s">
        <v>212</v>
      </c>
      <c r="D186" s="126" t="s">
        <v>92</v>
      </c>
      <c r="E186" s="135" t="s">
        <v>213</v>
      </c>
      <c r="F186" s="136">
        <f t="shared" si="2"/>
        <v>2011286.18</v>
      </c>
      <c r="G186" s="136">
        <v>2011286.18</v>
      </c>
      <c r="H186" s="136">
        <v>2011286.18</v>
      </c>
      <c r="I186" s="136">
        <v>2011286.18</v>
      </c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6"/>
      <c r="AK186" s="136"/>
      <c r="AL186" s="136"/>
      <c r="AM186" s="136"/>
      <c r="AN186" s="139"/>
    </row>
    <row r="187" ht="19.9" customHeight="true" spans="2:40">
      <c r="B187" s="124" t="s">
        <v>205</v>
      </c>
      <c r="C187" s="124" t="s">
        <v>214</v>
      </c>
      <c r="D187" s="126" t="s">
        <v>92</v>
      </c>
      <c r="E187" s="135" t="s">
        <v>215</v>
      </c>
      <c r="F187" s="136">
        <f t="shared" si="2"/>
        <v>967931.47</v>
      </c>
      <c r="G187" s="136">
        <v>967931.47</v>
      </c>
      <c r="H187" s="136">
        <v>967931.47</v>
      </c>
      <c r="I187" s="136">
        <v>967931.47</v>
      </c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6"/>
      <c r="AK187" s="136"/>
      <c r="AL187" s="136"/>
      <c r="AM187" s="136"/>
      <c r="AN187" s="139"/>
    </row>
    <row r="188" ht="19.9" customHeight="true" spans="2:40">
      <c r="B188" s="124" t="s">
        <v>205</v>
      </c>
      <c r="C188" s="124" t="s">
        <v>216</v>
      </c>
      <c r="D188" s="126" t="s">
        <v>92</v>
      </c>
      <c r="E188" s="135" t="s">
        <v>217</v>
      </c>
      <c r="F188" s="136">
        <f t="shared" si="2"/>
        <v>239705.39</v>
      </c>
      <c r="G188" s="136">
        <v>239705.39</v>
      </c>
      <c r="H188" s="136">
        <v>239705.39</v>
      </c>
      <c r="I188" s="136">
        <v>239705.39</v>
      </c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6"/>
      <c r="AK188" s="136"/>
      <c r="AL188" s="136"/>
      <c r="AM188" s="136"/>
      <c r="AN188" s="139"/>
    </row>
    <row r="189" ht="19.9" customHeight="true" spans="2:40">
      <c r="B189" s="124" t="s">
        <v>205</v>
      </c>
      <c r="C189" s="124" t="s">
        <v>218</v>
      </c>
      <c r="D189" s="126" t="s">
        <v>92</v>
      </c>
      <c r="E189" s="135" t="s">
        <v>219</v>
      </c>
      <c r="F189" s="136">
        <f t="shared" si="2"/>
        <v>175987.54</v>
      </c>
      <c r="G189" s="136">
        <v>175987.54</v>
      </c>
      <c r="H189" s="136">
        <v>175987.54</v>
      </c>
      <c r="I189" s="136">
        <v>175987.54</v>
      </c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36"/>
      <c r="AK189" s="136"/>
      <c r="AL189" s="136"/>
      <c r="AM189" s="136"/>
      <c r="AN189" s="139"/>
    </row>
    <row r="190" ht="19.9" customHeight="true" spans="2:40">
      <c r="B190" s="124" t="s">
        <v>205</v>
      </c>
      <c r="C190" s="124" t="s">
        <v>220</v>
      </c>
      <c r="D190" s="126" t="s">
        <v>92</v>
      </c>
      <c r="E190" s="135" t="s">
        <v>221</v>
      </c>
      <c r="F190" s="136">
        <f t="shared" si="2"/>
        <v>1508464.63</v>
      </c>
      <c r="G190" s="136">
        <v>1508464.63</v>
      </c>
      <c r="H190" s="136">
        <v>1508464.63</v>
      </c>
      <c r="I190" s="136">
        <v>1508464.63</v>
      </c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9"/>
    </row>
    <row r="191" ht="19.9" customHeight="true" spans="2:40">
      <c r="B191" s="124" t="s">
        <v>23</v>
      </c>
      <c r="C191" s="124" t="s">
        <v>23</v>
      </c>
      <c r="D191" s="126"/>
      <c r="E191" s="135" t="s">
        <v>224</v>
      </c>
      <c r="F191" s="136">
        <f t="shared" si="2"/>
        <v>2068064.95</v>
      </c>
      <c r="G191" s="136">
        <v>2068064.95</v>
      </c>
      <c r="H191" s="136">
        <v>2068064.95</v>
      </c>
      <c r="I191" s="136">
        <v>1868064.95</v>
      </c>
      <c r="J191" s="136">
        <v>200000</v>
      </c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9"/>
    </row>
    <row r="192" ht="19.9" customHeight="true" spans="1:40">
      <c r="A192" s="92"/>
      <c r="B192" s="124" t="s">
        <v>225</v>
      </c>
      <c r="C192" s="124" t="s">
        <v>206</v>
      </c>
      <c r="D192" s="126" t="s">
        <v>92</v>
      </c>
      <c r="E192" s="135" t="s">
        <v>226</v>
      </c>
      <c r="F192" s="136">
        <f t="shared" si="2"/>
        <v>156500</v>
      </c>
      <c r="G192" s="136">
        <v>156500</v>
      </c>
      <c r="H192" s="136">
        <v>156500</v>
      </c>
      <c r="I192" s="136">
        <v>116500</v>
      </c>
      <c r="J192" s="136">
        <v>40000</v>
      </c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136"/>
      <c r="AJ192" s="136"/>
      <c r="AK192" s="136"/>
      <c r="AL192" s="136"/>
      <c r="AM192" s="136"/>
      <c r="AN192" s="139"/>
    </row>
    <row r="193" ht="19.9" customHeight="true" spans="2:40">
      <c r="B193" s="124" t="s">
        <v>225</v>
      </c>
      <c r="C193" s="124" t="s">
        <v>208</v>
      </c>
      <c r="D193" s="126" t="s">
        <v>92</v>
      </c>
      <c r="E193" s="135" t="s">
        <v>280</v>
      </c>
      <c r="F193" s="136">
        <f t="shared" si="2"/>
        <v>40000</v>
      </c>
      <c r="G193" s="136">
        <v>40000</v>
      </c>
      <c r="H193" s="136">
        <v>40000</v>
      </c>
      <c r="I193" s="136">
        <v>20000</v>
      </c>
      <c r="J193" s="136">
        <v>20000</v>
      </c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136"/>
      <c r="AJ193" s="136"/>
      <c r="AK193" s="136"/>
      <c r="AL193" s="136"/>
      <c r="AM193" s="136"/>
      <c r="AN193" s="139"/>
    </row>
    <row r="194" ht="19.9" customHeight="true" spans="2:40">
      <c r="B194" s="124" t="s">
        <v>225</v>
      </c>
      <c r="C194" s="124" t="s">
        <v>227</v>
      </c>
      <c r="D194" s="126" t="s">
        <v>92</v>
      </c>
      <c r="E194" s="135" t="s">
        <v>228</v>
      </c>
      <c r="F194" s="136">
        <f t="shared" si="2"/>
        <v>28000</v>
      </c>
      <c r="G194" s="136">
        <v>28000</v>
      </c>
      <c r="H194" s="136">
        <v>28000</v>
      </c>
      <c r="I194" s="136">
        <v>28000</v>
      </c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136"/>
      <c r="AJ194" s="136"/>
      <c r="AK194" s="136"/>
      <c r="AL194" s="136"/>
      <c r="AM194" s="136"/>
      <c r="AN194" s="139"/>
    </row>
    <row r="195" ht="19.9" customHeight="true" spans="2:40">
      <c r="B195" s="124" t="s">
        <v>225</v>
      </c>
      <c r="C195" s="124" t="s">
        <v>229</v>
      </c>
      <c r="D195" s="126" t="s">
        <v>92</v>
      </c>
      <c r="E195" s="135" t="s">
        <v>230</v>
      </c>
      <c r="F195" s="136">
        <f t="shared" si="2"/>
        <v>150000</v>
      </c>
      <c r="G195" s="136">
        <v>150000</v>
      </c>
      <c r="H195" s="136">
        <v>150000</v>
      </c>
      <c r="I195" s="136">
        <v>150000</v>
      </c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9"/>
    </row>
    <row r="196" ht="19.9" customHeight="true" spans="2:40">
      <c r="B196" s="124" t="s">
        <v>225</v>
      </c>
      <c r="C196" s="124" t="s">
        <v>231</v>
      </c>
      <c r="D196" s="126" t="s">
        <v>92</v>
      </c>
      <c r="E196" s="135" t="s">
        <v>232</v>
      </c>
      <c r="F196" s="136">
        <f t="shared" si="2"/>
        <v>65000</v>
      </c>
      <c r="G196" s="136">
        <v>65000</v>
      </c>
      <c r="H196" s="136">
        <v>65000</v>
      </c>
      <c r="I196" s="136">
        <v>65000</v>
      </c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6"/>
      <c r="AN196" s="139"/>
    </row>
    <row r="197" ht="19.9" customHeight="true" spans="2:40">
      <c r="B197" s="124" t="s">
        <v>225</v>
      </c>
      <c r="C197" s="124" t="s">
        <v>233</v>
      </c>
      <c r="D197" s="126" t="s">
        <v>92</v>
      </c>
      <c r="E197" s="135" t="s">
        <v>234</v>
      </c>
      <c r="F197" s="136">
        <f t="shared" si="2"/>
        <v>100000</v>
      </c>
      <c r="G197" s="136">
        <v>100000</v>
      </c>
      <c r="H197" s="136">
        <v>100000</v>
      </c>
      <c r="I197" s="136">
        <v>100000</v>
      </c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136"/>
      <c r="AJ197" s="136"/>
      <c r="AK197" s="136"/>
      <c r="AL197" s="136"/>
      <c r="AM197" s="136"/>
      <c r="AN197" s="139"/>
    </row>
    <row r="198" ht="19.9" customHeight="true" spans="2:40">
      <c r="B198" s="124" t="s">
        <v>225</v>
      </c>
      <c r="C198" s="124" t="s">
        <v>216</v>
      </c>
      <c r="D198" s="126" t="s">
        <v>92</v>
      </c>
      <c r="E198" s="135" t="s">
        <v>235</v>
      </c>
      <c r="F198" s="136">
        <f t="shared" si="2"/>
        <v>220000</v>
      </c>
      <c r="G198" s="136">
        <v>220000</v>
      </c>
      <c r="H198" s="136">
        <v>220000</v>
      </c>
      <c r="I198" s="136">
        <v>220000</v>
      </c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  <c r="AF198" s="136"/>
      <c r="AG198" s="136"/>
      <c r="AH198" s="136"/>
      <c r="AI198" s="136"/>
      <c r="AJ198" s="136"/>
      <c r="AK198" s="136"/>
      <c r="AL198" s="136"/>
      <c r="AM198" s="136"/>
      <c r="AN198" s="139"/>
    </row>
    <row r="199" ht="19.9" customHeight="true" spans="2:40">
      <c r="B199" s="124" t="s">
        <v>225</v>
      </c>
      <c r="C199" s="124" t="s">
        <v>220</v>
      </c>
      <c r="D199" s="126" t="s">
        <v>92</v>
      </c>
      <c r="E199" s="135" t="s">
        <v>236</v>
      </c>
      <c r="F199" s="136">
        <f t="shared" si="2"/>
        <v>140000</v>
      </c>
      <c r="G199" s="136">
        <v>140000</v>
      </c>
      <c r="H199" s="136">
        <v>140000</v>
      </c>
      <c r="I199" s="136">
        <v>80000</v>
      </c>
      <c r="J199" s="136">
        <v>60000</v>
      </c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136"/>
      <c r="AJ199" s="136"/>
      <c r="AK199" s="136"/>
      <c r="AL199" s="136"/>
      <c r="AM199" s="136"/>
      <c r="AN199" s="139"/>
    </row>
    <row r="200" ht="19.9" customHeight="true" spans="2:40">
      <c r="B200" s="124" t="s">
        <v>225</v>
      </c>
      <c r="C200" s="124" t="s">
        <v>271</v>
      </c>
      <c r="D200" s="126" t="s">
        <v>92</v>
      </c>
      <c r="E200" s="135" t="s">
        <v>272</v>
      </c>
      <c r="F200" s="136">
        <f t="shared" ref="F200:F243" si="3">G200</f>
        <v>18000</v>
      </c>
      <c r="G200" s="136">
        <v>18000</v>
      </c>
      <c r="H200" s="136">
        <v>18000</v>
      </c>
      <c r="I200" s="136">
        <v>18000</v>
      </c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  <c r="AN200" s="139"/>
    </row>
    <row r="201" ht="19.9" customHeight="true" spans="2:40">
      <c r="B201" s="124" t="s">
        <v>225</v>
      </c>
      <c r="C201" s="124" t="s">
        <v>241</v>
      </c>
      <c r="D201" s="126" t="s">
        <v>92</v>
      </c>
      <c r="E201" s="135" t="s">
        <v>242</v>
      </c>
      <c r="F201" s="136">
        <f t="shared" si="3"/>
        <v>75000</v>
      </c>
      <c r="G201" s="136">
        <v>75000</v>
      </c>
      <c r="H201" s="136">
        <v>75000</v>
      </c>
      <c r="I201" s="136">
        <v>25000</v>
      </c>
      <c r="J201" s="136">
        <v>50000</v>
      </c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  <c r="AF201" s="136"/>
      <c r="AG201" s="136"/>
      <c r="AH201" s="136"/>
      <c r="AI201" s="136"/>
      <c r="AJ201" s="136"/>
      <c r="AK201" s="136"/>
      <c r="AL201" s="136"/>
      <c r="AM201" s="136"/>
      <c r="AN201" s="139"/>
    </row>
    <row r="202" ht="19.9" customHeight="true" spans="2:40">
      <c r="B202" s="124" t="s">
        <v>225</v>
      </c>
      <c r="C202" s="124" t="s">
        <v>243</v>
      </c>
      <c r="D202" s="126" t="s">
        <v>92</v>
      </c>
      <c r="E202" s="135" t="s">
        <v>244</v>
      </c>
      <c r="F202" s="136">
        <f t="shared" si="3"/>
        <v>251421.57</v>
      </c>
      <c r="G202" s="136">
        <v>251421.57</v>
      </c>
      <c r="H202" s="136">
        <v>251421.57</v>
      </c>
      <c r="I202" s="136">
        <v>251421.57</v>
      </c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  <c r="AF202" s="136"/>
      <c r="AG202" s="136"/>
      <c r="AH202" s="136"/>
      <c r="AI202" s="136"/>
      <c r="AJ202" s="136"/>
      <c r="AK202" s="136"/>
      <c r="AL202" s="136"/>
      <c r="AM202" s="136"/>
      <c r="AN202" s="139"/>
    </row>
    <row r="203" ht="19.9" customHeight="true" spans="2:40">
      <c r="B203" s="124" t="s">
        <v>225</v>
      </c>
      <c r="C203" s="124" t="s">
        <v>245</v>
      </c>
      <c r="D203" s="126" t="s">
        <v>92</v>
      </c>
      <c r="E203" s="135" t="s">
        <v>246</v>
      </c>
      <c r="F203" s="136">
        <f t="shared" si="3"/>
        <v>137793.6</v>
      </c>
      <c r="G203" s="136">
        <v>137793.6</v>
      </c>
      <c r="H203" s="136">
        <v>137793.6</v>
      </c>
      <c r="I203" s="136">
        <v>137793.6</v>
      </c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  <c r="AF203" s="136"/>
      <c r="AG203" s="136"/>
      <c r="AH203" s="136"/>
      <c r="AI203" s="136"/>
      <c r="AJ203" s="136"/>
      <c r="AK203" s="136"/>
      <c r="AL203" s="136"/>
      <c r="AM203" s="136"/>
      <c r="AN203" s="139"/>
    </row>
    <row r="204" ht="19.9" customHeight="true" spans="2:40">
      <c r="B204" s="124" t="s">
        <v>225</v>
      </c>
      <c r="C204" s="124" t="s">
        <v>247</v>
      </c>
      <c r="D204" s="126" t="s">
        <v>92</v>
      </c>
      <c r="E204" s="135" t="s">
        <v>248</v>
      </c>
      <c r="F204" s="136">
        <f t="shared" si="3"/>
        <v>192780</v>
      </c>
      <c r="G204" s="136">
        <v>192780</v>
      </c>
      <c r="H204" s="136">
        <v>192780</v>
      </c>
      <c r="I204" s="136">
        <v>192780</v>
      </c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  <c r="AF204" s="136"/>
      <c r="AG204" s="136"/>
      <c r="AH204" s="136"/>
      <c r="AI204" s="136"/>
      <c r="AJ204" s="136"/>
      <c r="AK204" s="136"/>
      <c r="AL204" s="136"/>
      <c r="AM204" s="136"/>
      <c r="AN204" s="139"/>
    </row>
    <row r="205" ht="19.9" customHeight="true" spans="2:40">
      <c r="B205" s="124" t="s">
        <v>225</v>
      </c>
      <c r="C205" s="124" t="s">
        <v>249</v>
      </c>
      <c r="D205" s="126" t="s">
        <v>92</v>
      </c>
      <c r="E205" s="135" t="s">
        <v>250</v>
      </c>
      <c r="F205" s="136">
        <f t="shared" si="3"/>
        <v>122000</v>
      </c>
      <c r="G205" s="136">
        <v>122000</v>
      </c>
      <c r="H205" s="136">
        <v>122000</v>
      </c>
      <c r="I205" s="136">
        <v>102000</v>
      </c>
      <c r="J205" s="136">
        <v>20000</v>
      </c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136"/>
      <c r="AF205" s="136"/>
      <c r="AG205" s="136"/>
      <c r="AH205" s="136"/>
      <c r="AI205" s="136"/>
      <c r="AJ205" s="136"/>
      <c r="AK205" s="136"/>
      <c r="AL205" s="136"/>
      <c r="AM205" s="136"/>
      <c r="AN205" s="139"/>
    </row>
    <row r="206" ht="19.9" customHeight="true" spans="2:40">
      <c r="B206" s="124" t="s">
        <v>225</v>
      </c>
      <c r="C206" s="124" t="s">
        <v>222</v>
      </c>
      <c r="D206" s="126" t="s">
        <v>92</v>
      </c>
      <c r="E206" s="135" t="s">
        <v>251</v>
      </c>
      <c r="F206" s="136">
        <f t="shared" si="3"/>
        <v>371569.78</v>
      </c>
      <c r="G206" s="136">
        <v>371569.78</v>
      </c>
      <c r="H206" s="136">
        <v>371569.78</v>
      </c>
      <c r="I206" s="136">
        <v>361569.78</v>
      </c>
      <c r="J206" s="136">
        <v>10000</v>
      </c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136"/>
      <c r="AF206" s="136"/>
      <c r="AG206" s="136"/>
      <c r="AH206" s="136"/>
      <c r="AI206" s="136"/>
      <c r="AJ206" s="136"/>
      <c r="AK206" s="136"/>
      <c r="AL206" s="136"/>
      <c r="AM206" s="136"/>
      <c r="AN206" s="139"/>
    </row>
    <row r="207" ht="19.9" customHeight="true" spans="2:40">
      <c r="B207" s="124" t="s">
        <v>23</v>
      </c>
      <c r="C207" s="124" t="s">
        <v>23</v>
      </c>
      <c r="D207" s="126"/>
      <c r="E207" s="135" t="s">
        <v>252</v>
      </c>
      <c r="F207" s="136">
        <f t="shared" si="3"/>
        <v>2627796.32</v>
      </c>
      <c r="G207" s="136">
        <v>2627796.32</v>
      </c>
      <c r="H207" s="136">
        <v>2627796.32</v>
      </c>
      <c r="I207" s="136">
        <v>2627796.32</v>
      </c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136"/>
      <c r="AF207" s="136"/>
      <c r="AG207" s="136"/>
      <c r="AH207" s="136"/>
      <c r="AI207" s="136"/>
      <c r="AJ207" s="136"/>
      <c r="AK207" s="136"/>
      <c r="AL207" s="136"/>
      <c r="AM207" s="136"/>
      <c r="AN207" s="139"/>
    </row>
    <row r="208" ht="19.9" customHeight="true" spans="1:40">
      <c r="A208" s="92"/>
      <c r="B208" s="124" t="s">
        <v>253</v>
      </c>
      <c r="C208" s="124" t="s">
        <v>206</v>
      </c>
      <c r="D208" s="126" t="s">
        <v>92</v>
      </c>
      <c r="E208" s="135" t="s">
        <v>261</v>
      </c>
      <c r="F208" s="136">
        <f t="shared" si="3"/>
        <v>243414</v>
      </c>
      <c r="G208" s="136">
        <v>243414</v>
      </c>
      <c r="H208" s="136">
        <v>243414</v>
      </c>
      <c r="I208" s="136">
        <v>243414</v>
      </c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136"/>
      <c r="AF208" s="136"/>
      <c r="AG208" s="136"/>
      <c r="AH208" s="136"/>
      <c r="AI208" s="136"/>
      <c r="AJ208" s="136"/>
      <c r="AK208" s="136"/>
      <c r="AL208" s="136"/>
      <c r="AM208" s="136"/>
      <c r="AN208" s="139"/>
    </row>
    <row r="209" ht="19.9" customHeight="true" spans="2:40">
      <c r="B209" s="124" t="s">
        <v>253</v>
      </c>
      <c r="C209" s="124" t="s">
        <v>227</v>
      </c>
      <c r="D209" s="126" t="s">
        <v>92</v>
      </c>
      <c r="E209" s="135" t="s">
        <v>254</v>
      </c>
      <c r="F209" s="136">
        <f t="shared" si="3"/>
        <v>2206357.8</v>
      </c>
      <c r="G209" s="136">
        <v>2206357.8</v>
      </c>
      <c r="H209" s="136">
        <v>2206357.8</v>
      </c>
      <c r="I209" s="136">
        <v>2206357.8</v>
      </c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136"/>
      <c r="AF209" s="136"/>
      <c r="AG209" s="136"/>
      <c r="AH209" s="136"/>
      <c r="AI209" s="136"/>
      <c r="AJ209" s="136"/>
      <c r="AK209" s="136"/>
      <c r="AL209" s="136"/>
      <c r="AM209" s="136"/>
      <c r="AN209" s="139"/>
    </row>
    <row r="210" ht="19.9" customHeight="true" spans="2:40">
      <c r="B210" s="124" t="s">
        <v>253</v>
      </c>
      <c r="C210" s="124" t="s">
        <v>231</v>
      </c>
      <c r="D210" s="126" t="s">
        <v>92</v>
      </c>
      <c r="E210" s="135" t="s">
        <v>255</v>
      </c>
      <c r="F210" s="136">
        <f t="shared" si="3"/>
        <v>177484.52</v>
      </c>
      <c r="G210" s="136">
        <v>177484.52</v>
      </c>
      <c r="H210" s="136">
        <v>177484.52</v>
      </c>
      <c r="I210" s="136">
        <v>177484.52</v>
      </c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136"/>
      <c r="AF210" s="136"/>
      <c r="AG210" s="136"/>
      <c r="AH210" s="136"/>
      <c r="AI210" s="136"/>
      <c r="AJ210" s="136"/>
      <c r="AK210" s="136"/>
      <c r="AL210" s="136"/>
      <c r="AM210" s="136"/>
      <c r="AN210" s="139"/>
    </row>
    <row r="211" ht="19.9" customHeight="true" spans="2:40">
      <c r="B211" s="124" t="s">
        <v>253</v>
      </c>
      <c r="C211" s="124" t="s">
        <v>233</v>
      </c>
      <c r="D211" s="126" t="s">
        <v>92</v>
      </c>
      <c r="E211" s="135" t="s">
        <v>256</v>
      </c>
      <c r="F211" s="136">
        <f t="shared" si="3"/>
        <v>540</v>
      </c>
      <c r="G211" s="136">
        <v>540</v>
      </c>
      <c r="H211" s="136">
        <v>540</v>
      </c>
      <c r="I211" s="136">
        <v>540</v>
      </c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136"/>
      <c r="AF211" s="136"/>
      <c r="AG211" s="136"/>
      <c r="AH211" s="136"/>
      <c r="AI211" s="136"/>
      <c r="AJ211" s="136"/>
      <c r="AK211" s="136"/>
      <c r="AL211" s="136"/>
      <c r="AM211" s="136"/>
      <c r="AN211" s="139"/>
    </row>
    <row r="212" ht="19.9" customHeight="true" spans="2:40">
      <c r="B212" s="124" t="s">
        <v>23</v>
      </c>
      <c r="C212" s="124" t="s">
        <v>23</v>
      </c>
      <c r="D212" s="126"/>
      <c r="E212" s="135" t="s">
        <v>257</v>
      </c>
      <c r="F212" s="136">
        <f t="shared" si="3"/>
        <v>180000</v>
      </c>
      <c r="G212" s="136">
        <v>180000</v>
      </c>
      <c r="H212" s="136">
        <v>180000</v>
      </c>
      <c r="I212" s="136"/>
      <c r="J212" s="136">
        <v>180000</v>
      </c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  <c r="AE212" s="136"/>
      <c r="AF212" s="136"/>
      <c r="AG212" s="136"/>
      <c r="AH212" s="136"/>
      <c r="AI212" s="136"/>
      <c r="AJ212" s="136"/>
      <c r="AK212" s="136"/>
      <c r="AL212" s="136"/>
      <c r="AM212" s="136"/>
      <c r="AN212" s="139"/>
    </row>
    <row r="213" ht="19.9" customHeight="true" spans="1:40">
      <c r="A213" s="92"/>
      <c r="B213" s="124" t="s">
        <v>258</v>
      </c>
      <c r="C213" s="124" t="s">
        <v>222</v>
      </c>
      <c r="D213" s="126" t="s">
        <v>92</v>
      </c>
      <c r="E213" s="135" t="s">
        <v>281</v>
      </c>
      <c r="F213" s="136">
        <f t="shared" si="3"/>
        <v>180000</v>
      </c>
      <c r="G213" s="136">
        <v>180000</v>
      </c>
      <c r="H213" s="136">
        <v>180000</v>
      </c>
      <c r="I213" s="136"/>
      <c r="J213" s="136">
        <v>180000</v>
      </c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  <c r="AE213" s="136"/>
      <c r="AF213" s="136"/>
      <c r="AG213" s="136"/>
      <c r="AH213" s="136"/>
      <c r="AI213" s="136"/>
      <c r="AJ213" s="136"/>
      <c r="AK213" s="136"/>
      <c r="AL213" s="136"/>
      <c r="AM213" s="136"/>
      <c r="AN213" s="139"/>
    </row>
    <row r="214" ht="19.9" customHeight="true" spans="2:40">
      <c r="B214" s="124" t="s">
        <v>23</v>
      </c>
      <c r="C214" s="124" t="s">
        <v>23</v>
      </c>
      <c r="D214" s="126"/>
      <c r="E214" s="135" t="s">
        <v>282</v>
      </c>
      <c r="F214" s="136">
        <f t="shared" si="3"/>
        <v>3121313.4</v>
      </c>
      <c r="G214" s="136">
        <v>3121313.4</v>
      </c>
      <c r="H214" s="136">
        <v>3121313.4</v>
      </c>
      <c r="I214" s="136">
        <v>2961313.4</v>
      </c>
      <c r="J214" s="136">
        <v>160000</v>
      </c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  <c r="AE214" s="136"/>
      <c r="AF214" s="136"/>
      <c r="AG214" s="136"/>
      <c r="AH214" s="136"/>
      <c r="AI214" s="136"/>
      <c r="AJ214" s="136"/>
      <c r="AK214" s="136"/>
      <c r="AL214" s="136"/>
      <c r="AM214" s="136"/>
      <c r="AN214" s="139"/>
    </row>
    <row r="215" ht="19.9" customHeight="true" spans="1:40">
      <c r="A215" s="92"/>
      <c r="B215" s="124" t="s">
        <v>23</v>
      </c>
      <c r="C215" s="124" t="s">
        <v>23</v>
      </c>
      <c r="D215" s="126"/>
      <c r="E215" s="135" t="s">
        <v>204</v>
      </c>
      <c r="F215" s="136">
        <f t="shared" si="3"/>
        <v>2486429.98</v>
      </c>
      <c r="G215" s="136">
        <v>2486429.98</v>
      </c>
      <c r="H215" s="136">
        <v>2486429.98</v>
      </c>
      <c r="I215" s="136">
        <v>2486429.98</v>
      </c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  <c r="AE215" s="136"/>
      <c r="AF215" s="136"/>
      <c r="AG215" s="136"/>
      <c r="AH215" s="136"/>
      <c r="AI215" s="136"/>
      <c r="AJ215" s="136"/>
      <c r="AK215" s="136"/>
      <c r="AL215" s="136"/>
      <c r="AM215" s="136"/>
      <c r="AN215" s="139"/>
    </row>
    <row r="216" ht="19.9" customHeight="true" spans="1:40">
      <c r="A216" s="92"/>
      <c r="B216" s="124" t="s">
        <v>205</v>
      </c>
      <c r="C216" s="124" t="s">
        <v>206</v>
      </c>
      <c r="D216" s="126" t="s">
        <v>94</v>
      </c>
      <c r="E216" s="135" t="s">
        <v>207</v>
      </c>
      <c r="F216" s="136">
        <f t="shared" si="3"/>
        <v>594720</v>
      </c>
      <c r="G216" s="136">
        <v>594720</v>
      </c>
      <c r="H216" s="136">
        <v>594720</v>
      </c>
      <c r="I216" s="136">
        <v>594720</v>
      </c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  <c r="AE216" s="136"/>
      <c r="AF216" s="136"/>
      <c r="AG216" s="136"/>
      <c r="AH216" s="136"/>
      <c r="AI216" s="136"/>
      <c r="AJ216" s="136"/>
      <c r="AK216" s="136"/>
      <c r="AL216" s="136"/>
      <c r="AM216" s="136"/>
      <c r="AN216" s="139"/>
    </row>
    <row r="217" ht="19.9" customHeight="true" spans="2:40">
      <c r="B217" s="124" t="s">
        <v>205</v>
      </c>
      <c r="C217" s="124" t="s">
        <v>208</v>
      </c>
      <c r="D217" s="126" t="s">
        <v>94</v>
      </c>
      <c r="E217" s="135" t="s">
        <v>209</v>
      </c>
      <c r="F217" s="136">
        <f t="shared" si="3"/>
        <v>76092</v>
      </c>
      <c r="G217" s="136">
        <v>76092</v>
      </c>
      <c r="H217" s="136">
        <v>76092</v>
      </c>
      <c r="I217" s="136">
        <v>76092</v>
      </c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136"/>
      <c r="AF217" s="136"/>
      <c r="AG217" s="136"/>
      <c r="AH217" s="136"/>
      <c r="AI217" s="136"/>
      <c r="AJ217" s="136"/>
      <c r="AK217" s="136"/>
      <c r="AL217" s="136"/>
      <c r="AM217" s="136"/>
      <c r="AN217" s="139"/>
    </row>
    <row r="218" ht="19.9" customHeight="true" spans="2:40">
      <c r="B218" s="124" t="s">
        <v>205</v>
      </c>
      <c r="C218" s="124" t="s">
        <v>231</v>
      </c>
      <c r="D218" s="126" t="s">
        <v>94</v>
      </c>
      <c r="E218" s="135" t="s">
        <v>266</v>
      </c>
      <c r="F218" s="136">
        <f t="shared" si="3"/>
        <v>984671</v>
      </c>
      <c r="G218" s="136">
        <v>984671</v>
      </c>
      <c r="H218" s="136">
        <v>984671</v>
      </c>
      <c r="I218" s="136">
        <v>984671</v>
      </c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36"/>
      <c r="AF218" s="136"/>
      <c r="AG218" s="136"/>
      <c r="AH218" s="136"/>
      <c r="AI218" s="136"/>
      <c r="AJ218" s="136"/>
      <c r="AK218" s="136"/>
      <c r="AL218" s="136"/>
      <c r="AM218" s="136"/>
      <c r="AN218" s="139"/>
    </row>
    <row r="219" ht="19.9" customHeight="true" spans="1:40">
      <c r="A219" s="92"/>
      <c r="B219" s="124" t="s">
        <v>205</v>
      </c>
      <c r="C219" s="124" t="s">
        <v>231</v>
      </c>
      <c r="D219" s="126" t="s">
        <v>94</v>
      </c>
      <c r="E219" s="135" t="s">
        <v>267</v>
      </c>
      <c r="F219" s="136">
        <f t="shared" si="3"/>
        <v>831564</v>
      </c>
      <c r="G219" s="136">
        <v>831564</v>
      </c>
      <c r="H219" s="136">
        <v>831564</v>
      </c>
      <c r="I219" s="136">
        <v>831564</v>
      </c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136"/>
      <c r="AF219" s="136"/>
      <c r="AG219" s="136"/>
      <c r="AH219" s="136"/>
      <c r="AI219" s="136"/>
      <c r="AJ219" s="136"/>
      <c r="AK219" s="136"/>
      <c r="AL219" s="136"/>
      <c r="AM219" s="136"/>
      <c r="AN219" s="139"/>
    </row>
    <row r="220" ht="19.9" customHeight="true" spans="1:40">
      <c r="A220" s="92"/>
      <c r="B220" s="124" t="s">
        <v>205</v>
      </c>
      <c r="C220" s="124" t="s">
        <v>231</v>
      </c>
      <c r="D220" s="126" t="s">
        <v>94</v>
      </c>
      <c r="E220" s="135" t="s">
        <v>268</v>
      </c>
      <c r="F220" s="136">
        <f t="shared" si="3"/>
        <v>153107</v>
      </c>
      <c r="G220" s="136">
        <v>153107</v>
      </c>
      <c r="H220" s="136">
        <v>153107</v>
      </c>
      <c r="I220" s="136">
        <v>153107</v>
      </c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  <c r="AF220" s="136"/>
      <c r="AG220" s="136"/>
      <c r="AH220" s="136"/>
      <c r="AI220" s="136"/>
      <c r="AJ220" s="136"/>
      <c r="AK220" s="136"/>
      <c r="AL220" s="136"/>
      <c r="AM220" s="136"/>
      <c r="AN220" s="139"/>
    </row>
    <row r="221" ht="19.9" customHeight="true" spans="2:40">
      <c r="B221" s="124" t="s">
        <v>205</v>
      </c>
      <c r="C221" s="124" t="s">
        <v>212</v>
      </c>
      <c r="D221" s="126" t="s">
        <v>94</v>
      </c>
      <c r="E221" s="135" t="s">
        <v>213</v>
      </c>
      <c r="F221" s="136">
        <f t="shared" si="3"/>
        <v>264877.28</v>
      </c>
      <c r="G221" s="136">
        <v>264877.28</v>
      </c>
      <c r="H221" s="136">
        <v>264877.28</v>
      </c>
      <c r="I221" s="136">
        <v>264877.28</v>
      </c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136"/>
      <c r="AF221" s="136"/>
      <c r="AG221" s="136"/>
      <c r="AH221" s="136"/>
      <c r="AI221" s="136"/>
      <c r="AJ221" s="136"/>
      <c r="AK221" s="136"/>
      <c r="AL221" s="136"/>
      <c r="AM221" s="136"/>
      <c r="AN221" s="139"/>
    </row>
    <row r="222" ht="19.9" customHeight="true" spans="2:40">
      <c r="B222" s="124" t="s">
        <v>205</v>
      </c>
      <c r="C222" s="124" t="s">
        <v>214</v>
      </c>
      <c r="D222" s="126" t="s">
        <v>94</v>
      </c>
      <c r="E222" s="135" t="s">
        <v>215</v>
      </c>
      <c r="F222" s="136">
        <f t="shared" si="3"/>
        <v>127472.19</v>
      </c>
      <c r="G222" s="136">
        <v>127472.19</v>
      </c>
      <c r="H222" s="136">
        <v>127472.19</v>
      </c>
      <c r="I222" s="136">
        <v>127472.19</v>
      </c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136"/>
      <c r="AJ222" s="136"/>
      <c r="AK222" s="136"/>
      <c r="AL222" s="136"/>
      <c r="AM222" s="136"/>
      <c r="AN222" s="139"/>
    </row>
    <row r="223" ht="19.9" customHeight="true" spans="2:40">
      <c r="B223" s="124" t="s">
        <v>205</v>
      </c>
      <c r="C223" s="124" t="s">
        <v>216</v>
      </c>
      <c r="D223" s="126" t="s">
        <v>94</v>
      </c>
      <c r="E223" s="135" t="s">
        <v>217</v>
      </c>
      <c r="F223" s="136">
        <f t="shared" si="3"/>
        <v>41802.79</v>
      </c>
      <c r="G223" s="136">
        <v>41802.79</v>
      </c>
      <c r="H223" s="136">
        <v>41802.79</v>
      </c>
      <c r="I223" s="136">
        <v>41802.79</v>
      </c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136"/>
      <c r="AF223" s="136"/>
      <c r="AG223" s="136"/>
      <c r="AH223" s="136"/>
      <c r="AI223" s="136"/>
      <c r="AJ223" s="136"/>
      <c r="AK223" s="136"/>
      <c r="AL223" s="136"/>
      <c r="AM223" s="136"/>
      <c r="AN223" s="139"/>
    </row>
    <row r="224" ht="19.9" customHeight="true" spans="2:40">
      <c r="B224" s="124" t="s">
        <v>205</v>
      </c>
      <c r="C224" s="124" t="s">
        <v>218</v>
      </c>
      <c r="D224" s="126" t="s">
        <v>94</v>
      </c>
      <c r="E224" s="135" t="s">
        <v>219</v>
      </c>
      <c r="F224" s="136">
        <f t="shared" si="3"/>
        <v>23176.76</v>
      </c>
      <c r="G224" s="136">
        <v>23176.76</v>
      </c>
      <c r="H224" s="136">
        <v>23176.76</v>
      </c>
      <c r="I224" s="136">
        <v>23176.76</v>
      </c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136"/>
      <c r="AF224" s="136"/>
      <c r="AG224" s="136"/>
      <c r="AH224" s="136"/>
      <c r="AI224" s="136"/>
      <c r="AJ224" s="136"/>
      <c r="AK224" s="136"/>
      <c r="AL224" s="136"/>
      <c r="AM224" s="136"/>
      <c r="AN224" s="139"/>
    </row>
    <row r="225" ht="19.9" customHeight="true" spans="2:40">
      <c r="B225" s="124" t="s">
        <v>205</v>
      </c>
      <c r="C225" s="124" t="s">
        <v>220</v>
      </c>
      <c r="D225" s="126" t="s">
        <v>94</v>
      </c>
      <c r="E225" s="135" t="s">
        <v>221</v>
      </c>
      <c r="F225" s="136">
        <f t="shared" si="3"/>
        <v>198657.96</v>
      </c>
      <c r="G225" s="136">
        <v>198657.96</v>
      </c>
      <c r="H225" s="136">
        <v>198657.96</v>
      </c>
      <c r="I225" s="136">
        <v>198657.96</v>
      </c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  <c r="AF225" s="136"/>
      <c r="AG225" s="136"/>
      <c r="AH225" s="136"/>
      <c r="AI225" s="136"/>
      <c r="AJ225" s="136"/>
      <c r="AK225" s="136"/>
      <c r="AL225" s="136"/>
      <c r="AM225" s="136"/>
      <c r="AN225" s="139"/>
    </row>
    <row r="226" ht="19.9" customHeight="true" spans="2:40">
      <c r="B226" s="124" t="s">
        <v>205</v>
      </c>
      <c r="C226" s="124" t="s">
        <v>222</v>
      </c>
      <c r="D226" s="126" t="s">
        <v>94</v>
      </c>
      <c r="E226" s="135" t="s">
        <v>223</v>
      </c>
      <c r="F226" s="136">
        <f t="shared" si="3"/>
        <v>174960</v>
      </c>
      <c r="G226" s="136">
        <v>174960</v>
      </c>
      <c r="H226" s="136">
        <v>174960</v>
      </c>
      <c r="I226" s="136">
        <v>174960</v>
      </c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136"/>
      <c r="AF226" s="136"/>
      <c r="AG226" s="136"/>
      <c r="AH226" s="136"/>
      <c r="AI226" s="136"/>
      <c r="AJ226" s="136"/>
      <c r="AK226" s="136"/>
      <c r="AL226" s="136"/>
      <c r="AM226" s="136"/>
      <c r="AN226" s="139"/>
    </row>
    <row r="227" ht="19.9" customHeight="true" spans="2:40">
      <c r="B227" s="124" t="s">
        <v>23</v>
      </c>
      <c r="C227" s="124" t="s">
        <v>23</v>
      </c>
      <c r="D227" s="126"/>
      <c r="E227" s="135" t="s">
        <v>224</v>
      </c>
      <c r="F227" s="136">
        <f t="shared" si="3"/>
        <v>410786.42</v>
      </c>
      <c r="G227" s="136">
        <v>410786.42</v>
      </c>
      <c r="H227" s="136">
        <v>410786.42</v>
      </c>
      <c r="I227" s="136">
        <v>250786.42</v>
      </c>
      <c r="J227" s="136">
        <v>160000</v>
      </c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136"/>
      <c r="AF227" s="136"/>
      <c r="AG227" s="136"/>
      <c r="AH227" s="136"/>
      <c r="AI227" s="136"/>
      <c r="AJ227" s="136"/>
      <c r="AK227" s="136"/>
      <c r="AL227" s="136"/>
      <c r="AM227" s="136"/>
      <c r="AN227" s="139"/>
    </row>
    <row r="228" ht="19.9" customHeight="true" spans="1:40">
      <c r="A228" s="92"/>
      <c r="B228" s="124" t="s">
        <v>225</v>
      </c>
      <c r="C228" s="124" t="s">
        <v>206</v>
      </c>
      <c r="D228" s="126" t="s">
        <v>94</v>
      </c>
      <c r="E228" s="135" t="s">
        <v>226</v>
      </c>
      <c r="F228" s="136">
        <f t="shared" si="3"/>
        <v>62000</v>
      </c>
      <c r="G228" s="136">
        <v>62000</v>
      </c>
      <c r="H228" s="136">
        <v>62000</v>
      </c>
      <c r="I228" s="136">
        <v>62000</v>
      </c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  <c r="AE228" s="136"/>
      <c r="AF228" s="136"/>
      <c r="AG228" s="136"/>
      <c r="AH228" s="136"/>
      <c r="AI228" s="136"/>
      <c r="AJ228" s="136"/>
      <c r="AK228" s="136"/>
      <c r="AL228" s="136"/>
      <c r="AM228" s="136"/>
      <c r="AN228" s="139"/>
    </row>
    <row r="229" ht="19.9" customHeight="true" spans="2:40">
      <c r="B229" s="124" t="s">
        <v>225</v>
      </c>
      <c r="C229" s="124" t="s">
        <v>227</v>
      </c>
      <c r="D229" s="126" t="s">
        <v>94</v>
      </c>
      <c r="E229" s="135" t="s">
        <v>228</v>
      </c>
      <c r="F229" s="136">
        <f t="shared" si="3"/>
        <v>2000</v>
      </c>
      <c r="G229" s="136">
        <v>2000</v>
      </c>
      <c r="H229" s="136">
        <v>2000</v>
      </c>
      <c r="I229" s="136">
        <v>2000</v>
      </c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  <c r="AB229" s="136"/>
      <c r="AC229" s="136"/>
      <c r="AD229" s="136"/>
      <c r="AE229" s="136"/>
      <c r="AF229" s="136"/>
      <c r="AG229" s="136"/>
      <c r="AH229" s="136"/>
      <c r="AI229" s="136"/>
      <c r="AJ229" s="136"/>
      <c r="AK229" s="136"/>
      <c r="AL229" s="136"/>
      <c r="AM229" s="136"/>
      <c r="AN229" s="139"/>
    </row>
    <row r="230" ht="19.9" customHeight="true" spans="2:40">
      <c r="B230" s="124" t="s">
        <v>225</v>
      </c>
      <c r="C230" s="124" t="s">
        <v>229</v>
      </c>
      <c r="D230" s="126" t="s">
        <v>94</v>
      </c>
      <c r="E230" s="135" t="s">
        <v>230</v>
      </c>
      <c r="F230" s="136">
        <f t="shared" si="3"/>
        <v>14000</v>
      </c>
      <c r="G230" s="136">
        <v>14000</v>
      </c>
      <c r="H230" s="136">
        <v>14000</v>
      </c>
      <c r="I230" s="136">
        <v>14000</v>
      </c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  <c r="AB230" s="136"/>
      <c r="AC230" s="136"/>
      <c r="AD230" s="136"/>
      <c r="AE230" s="136"/>
      <c r="AF230" s="136"/>
      <c r="AG230" s="136"/>
      <c r="AH230" s="136"/>
      <c r="AI230" s="136"/>
      <c r="AJ230" s="136"/>
      <c r="AK230" s="136"/>
      <c r="AL230" s="136"/>
      <c r="AM230" s="136"/>
      <c r="AN230" s="139"/>
    </row>
    <row r="231" ht="19.9" customHeight="true" spans="2:40">
      <c r="B231" s="124" t="s">
        <v>225</v>
      </c>
      <c r="C231" s="124" t="s">
        <v>231</v>
      </c>
      <c r="D231" s="126" t="s">
        <v>94</v>
      </c>
      <c r="E231" s="135" t="s">
        <v>232</v>
      </c>
      <c r="F231" s="136">
        <f t="shared" si="3"/>
        <v>5000</v>
      </c>
      <c r="G231" s="136">
        <v>5000</v>
      </c>
      <c r="H231" s="136">
        <v>5000</v>
      </c>
      <c r="I231" s="136">
        <v>5000</v>
      </c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/>
      <c r="AE231" s="136"/>
      <c r="AF231" s="136"/>
      <c r="AG231" s="136"/>
      <c r="AH231" s="136"/>
      <c r="AI231" s="136"/>
      <c r="AJ231" s="136"/>
      <c r="AK231" s="136"/>
      <c r="AL231" s="136"/>
      <c r="AM231" s="136"/>
      <c r="AN231" s="139"/>
    </row>
    <row r="232" ht="19.9" customHeight="true" spans="2:40">
      <c r="B232" s="124" t="s">
        <v>225</v>
      </c>
      <c r="C232" s="124" t="s">
        <v>233</v>
      </c>
      <c r="D232" s="126" t="s">
        <v>94</v>
      </c>
      <c r="E232" s="135" t="s">
        <v>234</v>
      </c>
      <c r="F232" s="136">
        <f t="shared" si="3"/>
        <v>15000</v>
      </c>
      <c r="G232" s="136">
        <v>15000</v>
      </c>
      <c r="H232" s="136">
        <v>15000</v>
      </c>
      <c r="I232" s="136">
        <v>15000</v>
      </c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  <c r="AF232" s="136"/>
      <c r="AG232" s="136"/>
      <c r="AH232" s="136"/>
      <c r="AI232" s="136"/>
      <c r="AJ232" s="136"/>
      <c r="AK232" s="136"/>
      <c r="AL232" s="136"/>
      <c r="AM232" s="136"/>
      <c r="AN232" s="139"/>
    </row>
    <row r="233" ht="19.9" customHeight="true" spans="2:40">
      <c r="B233" s="124" t="s">
        <v>225</v>
      </c>
      <c r="C233" s="124" t="s">
        <v>216</v>
      </c>
      <c r="D233" s="126" t="s">
        <v>94</v>
      </c>
      <c r="E233" s="135" t="s">
        <v>235</v>
      </c>
      <c r="F233" s="136">
        <f t="shared" si="3"/>
        <v>35000</v>
      </c>
      <c r="G233" s="136">
        <v>35000</v>
      </c>
      <c r="H233" s="136">
        <v>35000</v>
      </c>
      <c r="I233" s="136">
        <v>35000</v>
      </c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  <c r="AB233" s="136"/>
      <c r="AC233" s="136"/>
      <c r="AD233" s="136"/>
      <c r="AE233" s="136"/>
      <c r="AF233" s="136"/>
      <c r="AG233" s="136"/>
      <c r="AH233" s="136"/>
      <c r="AI233" s="136"/>
      <c r="AJ233" s="136"/>
      <c r="AK233" s="136"/>
      <c r="AL233" s="136"/>
      <c r="AM233" s="136"/>
      <c r="AN233" s="139"/>
    </row>
    <row r="234" ht="19.9" customHeight="true" spans="2:40">
      <c r="B234" s="124" t="s">
        <v>225</v>
      </c>
      <c r="C234" s="124" t="s">
        <v>237</v>
      </c>
      <c r="D234" s="126" t="s">
        <v>94</v>
      </c>
      <c r="E234" s="135" t="s">
        <v>238</v>
      </c>
      <c r="F234" s="136">
        <f t="shared" si="3"/>
        <v>4000</v>
      </c>
      <c r="G234" s="136">
        <v>4000</v>
      </c>
      <c r="H234" s="136">
        <v>4000</v>
      </c>
      <c r="I234" s="136">
        <v>4000</v>
      </c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  <c r="AB234" s="136"/>
      <c r="AC234" s="136"/>
      <c r="AD234" s="136"/>
      <c r="AE234" s="136"/>
      <c r="AF234" s="136"/>
      <c r="AG234" s="136"/>
      <c r="AH234" s="136"/>
      <c r="AI234" s="136"/>
      <c r="AJ234" s="136"/>
      <c r="AK234" s="136"/>
      <c r="AL234" s="136"/>
      <c r="AM234" s="136"/>
      <c r="AN234" s="139"/>
    </row>
    <row r="235" ht="19.9" customHeight="true" spans="2:40">
      <c r="B235" s="124" t="s">
        <v>225</v>
      </c>
      <c r="C235" s="124" t="s">
        <v>241</v>
      </c>
      <c r="D235" s="126" t="s">
        <v>94</v>
      </c>
      <c r="E235" s="135" t="s">
        <v>242</v>
      </c>
      <c r="F235" s="136">
        <f t="shared" si="3"/>
        <v>160000</v>
      </c>
      <c r="G235" s="136">
        <v>160000</v>
      </c>
      <c r="H235" s="136">
        <v>160000</v>
      </c>
      <c r="I235" s="136"/>
      <c r="J235" s="136">
        <v>160000</v>
      </c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  <c r="AC235" s="136"/>
      <c r="AD235" s="136"/>
      <c r="AE235" s="136"/>
      <c r="AF235" s="136"/>
      <c r="AG235" s="136"/>
      <c r="AH235" s="136"/>
      <c r="AI235" s="136"/>
      <c r="AJ235" s="136"/>
      <c r="AK235" s="136"/>
      <c r="AL235" s="136"/>
      <c r="AM235" s="136"/>
      <c r="AN235" s="139"/>
    </row>
    <row r="236" ht="19.9" customHeight="true" spans="2:40">
      <c r="B236" s="124" t="s">
        <v>225</v>
      </c>
      <c r="C236" s="124" t="s">
        <v>243</v>
      </c>
      <c r="D236" s="126" t="s">
        <v>94</v>
      </c>
      <c r="E236" s="135" t="s">
        <v>244</v>
      </c>
      <c r="F236" s="136">
        <f t="shared" si="3"/>
        <v>33113.26</v>
      </c>
      <c r="G236" s="136">
        <v>33113.26</v>
      </c>
      <c r="H236" s="136">
        <v>33113.26</v>
      </c>
      <c r="I236" s="136">
        <v>33113.26</v>
      </c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136"/>
      <c r="AF236" s="136"/>
      <c r="AG236" s="136"/>
      <c r="AH236" s="136"/>
      <c r="AI236" s="136"/>
      <c r="AJ236" s="136"/>
      <c r="AK236" s="136"/>
      <c r="AL236" s="136"/>
      <c r="AM236" s="136"/>
      <c r="AN236" s="139"/>
    </row>
    <row r="237" ht="19.9" customHeight="true" spans="2:40">
      <c r="B237" s="124" t="s">
        <v>225</v>
      </c>
      <c r="C237" s="124" t="s">
        <v>245</v>
      </c>
      <c r="D237" s="126" t="s">
        <v>94</v>
      </c>
      <c r="E237" s="135" t="s">
        <v>246</v>
      </c>
      <c r="F237" s="136">
        <f t="shared" si="3"/>
        <v>24141.6</v>
      </c>
      <c r="G237" s="136">
        <v>24141.6</v>
      </c>
      <c r="H237" s="136">
        <v>24141.6</v>
      </c>
      <c r="I237" s="136">
        <v>24141.6</v>
      </c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  <c r="AF237" s="136"/>
      <c r="AG237" s="136"/>
      <c r="AH237" s="136"/>
      <c r="AI237" s="136"/>
      <c r="AJ237" s="136"/>
      <c r="AK237" s="136"/>
      <c r="AL237" s="136"/>
      <c r="AM237" s="136"/>
      <c r="AN237" s="139"/>
    </row>
    <row r="238" ht="19.9" customHeight="true" spans="2:40">
      <c r="B238" s="124" t="s">
        <v>225</v>
      </c>
      <c r="C238" s="124" t="s">
        <v>247</v>
      </c>
      <c r="D238" s="126" t="s">
        <v>94</v>
      </c>
      <c r="E238" s="135" t="s">
        <v>248</v>
      </c>
      <c r="F238" s="136">
        <f t="shared" si="3"/>
        <v>22680</v>
      </c>
      <c r="G238" s="136">
        <v>22680</v>
      </c>
      <c r="H238" s="136">
        <v>22680</v>
      </c>
      <c r="I238" s="136">
        <v>22680</v>
      </c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  <c r="AF238" s="136"/>
      <c r="AG238" s="136"/>
      <c r="AH238" s="136"/>
      <c r="AI238" s="136"/>
      <c r="AJ238" s="136"/>
      <c r="AK238" s="136"/>
      <c r="AL238" s="136"/>
      <c r="AM238" s="136"/>
      <c r="AN238" s="139"/>
    </row>
    <row r="239" ht="19.9" customHeight="true" spans="2:40">
      <c r="B239" s="124" t="s">
        <v>225</v>
      </c>
      <c r="C239" s="124" t="s">
        <v>222</v>
      </c>
      <c r="D239" s="126" t="s">
        <v>94</v>
      </c>
      <c r="E239" s="135" t="s">
        <v>251</v>
      </c>
      <c r="F239" s="136">
        <f t="shared" si="3"/>
        <v>33851.56</v>
      </c>
      <c r="G239" s="136">
        <v>33851.56</v>
      </c>
      <c r="H239" s="136">
        <v>33851.56</v>
      </c>
      <c r="I239" s="136">
        <v>33851.56</v>
      </c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136"/>
      <c r="AF239" s="136"/>
      <c r="AG239" s="136"/>
      <c r="AH239" s="136"/>
      <c r="AI239" s="136"/>
      <c r="AJ239" s="136"/>
      <c r="AK239" s="136"/>
      <c r="AL239" s="136"/>
      <c r="AM239" s="136"/>
      <c r="AN239" s="139"/>
    </row>
    <row r="240" ht="19.9" customHeight="true" spans="2:40">
      <c r="B240" s="124" t="s">
        <v>23</v>
      </c>
      <c r="C240" s="124" t="s">
        <v>23</v>
      </c>
      <c r="D240" s="126"/>
      <c r="E240" s="135" t="s">
        <v>252</v>
      </c>
      <c r="F240" s="136">
        <f t="shared" si="3"/>
        <v>224097</v>
      </c>
      <c r="G240" s="136">
        <v>224097</v>
      </c>
      <c r="H240" s="136">
        <v>224097</v>
      </c>
      <c r="I240" s="136">
        <v>224097</v>
      </c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  <c r="AC240" s="136"/>
      <c r="AD240" s="136"/>
      <c r="AE240" s="136"/>
      <c r="AF240" s="136"/>
      <c r="AG240" s="136"/>
      <c r="AH240" s="136"/>
      <c r="AI240" s="136"/>
      <c r="AJ240" s="136"/>
      <c r="AK240" s="136"/>
      <c r="AL240" s="136"/>
      <c r="AM240" s="136"/>
      <c r="AN240" s="139"/>
    </row>
    <row r="241" ht="19.9" customHeight="true" spans="1:40">
      <c r="A241" s="92"/>
      <c r="B241" s="124" t="s">
        <v>253</v>
      </c>
      <c r="C241" s="124" t="s">
        <v>227</v>
      </c>
      <c r="D241" s="126" t="s">
        <v>94</v>
      </c>
      <c r="E241" s="135" t="s">
        <v>254</v>
      </c>
      <c r="F241" s="136">
        <f t="shared" si="3"/>
        <v>214317</v>
      </c>
      <c r="G241" s="136">
        <v>214317</v>
      </c>
      <c r="H241" s="136">
        <v>214317</v>
      </c>
      <c r="I241" s="136">
        <v>214317</v>
      </c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  <c r="AC241" s="136"/>
      <c r="AD241" s="136"/>
      <c r="AE241" s="136"/>
      <c r="AF241" s="136"/>
      <c r="AG241" s="136"/>
      <c r="AH241" s="136"/>
      <c r="AI241" s="136"/>
      <c r="AJ241" s="136"/>
      <c r="AK241" s="136"/>
      <c r="AL241" s="136"/>
      <c r="AM241" s="136"/>
      <c r="AN241" s="139"/>
    </row>
    <row r="242" ht="19.9" customHeight="true" spans="2:40">
      <c r="B242" s="124" t="s">
        <v>253</v>
      </c>
      <c r="C242" s="124" t="s">
        <v>231</v>
      </c>
      <c r="D242" s="126" t="s">
        <v>94</v>
      </c>
      <c r="E242" s="135" t="s">
        <v>255</v>
      </c>
      <c r="F242" s="136">
        <f t="shared" si="3"/>
        <v>9600</v>
      </c>
      <c r="G242" s="136">
        <v>9600</v>
      </c>
      <c r="H242" s="136">
        <v>9600</v>
      </c>
      <c r="I242" s="136">
        <v>9600</v>
      </c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  <c r="AB242" s="136"/>
      <c r="AC242" s="136"/>
      <c r="AD242" s="136"/>
      <c r="AE242" s="136"/>
      <c r="AF242" s="136"/>
      <c r="AG242" s="136"/>
      <c r="AH242" s="136"/>
      <c r="AI242" s="136"/>
      <c r="AJ242" s="136"/>
      <c r="AK242" s="136"/>
      <c r="AL242" s="136"/>
      <c r="AM242" s="136"/>
      <c r="AN242" s="139"/>
    </row>
    <row r="243" ht="19.9" customHeight="true" spans="2:40">
      <c r="B243" s="124" t="s">
        <v>253</v>
      </c>
      <c r="C243" s="124" t="s">
        <v>233</v>
      </c>
      <c r="D243" s="126" t="s">
        <v>94</v>
      </c>
      <c r="E243" s="135" t="s">
        <v>256</v>
      </c>
      <c r="F243" s="136">
        <f t="shared" si="3"/>
        <v>180</v>
      </c>
      <c r="G243" s="136">
        <v>180</v>
      </c>
      <c r="H243" s="136">
        <v>180</v>
      </c>
      <c r="I243" s="136">
        <v>180</v>
      </c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  <c r="AB243" s="136"/>
      <c r="AC243" s="136"/>
      <c r="AD243" s="136"/>
      <c r="AE243" s="136"/>
      <c r="AF243" s="136"/>
      <c r="AG243" s="136"/>
      <c r="AH243" s="136"/>
      <c r="AI243" s="136"/>
      <c r="AJ243" s="136"/>
      <c r="AK243" s="136"/>
      <c r="AL243" s="136"/>
      <c r="AM243" s="136"/>
      <c r="AN243" s="139"/>
    </row>
    <row r="244" ht="8.5" customHeight="true" spans="1:40">
      <c r="A244" s="98"/>
      <c r="B244" s="98"/>
      <c r="C244" s="98"/>
      <c r="D244" s="143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144"/>
    </row>
  </sheetData>
  <mergeCells count="29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82:A83"/>
    <mergeCell ref="A152:A153"/>
    <mergeCell ref="A184:A185"/>
    <mergeCell ref="A219:A22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ySplit="6" topLeftCell="A7" activePane="bottomLeft" state="frozen"/>
      <selection/>
      <selection pane="bottomLeft" activeCell="K10" sqref="K10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8" width="16.5583333333333" customWidth="true"/>
    <col min="9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87"/>
      <c r="B1" s="88"/>
      <c r="C1" s="88"/>
      <c r="D1" s="88"/>
      <c r="E1" s="111"/>
      <c r="F1" s="111"/>
      <c r="G1" s="104" t="s">
        <v>283</v>
      </c>
      <c r="H1" s="104"/>
      <c r="I1" s="104"/>
      <c r="J1" s="107"/>
    </row>
    <row r="2" ht="19.9" customHeight="true" spans="1:10">
      <c r="A2" s="87"/>
      <c r="B2" s="89" t="s">
        <v>284</v>
      </c>
      <c r="C2" s="89"/>
      <c r="D2" s="89"/>
      <c r="E2" s="89"/>
      <c r="F2" s="89"/>
      <c r="G2" s="89"/>
      <c r="H2" s="89"/>
      <c r="I2" s="89"/>
      <c r="J2" s="107" t="s">
        <v>3</v>
      </c>
    </row>
    <row r="3" ht="17.05" customHeight="true" spans="1:10">
      <c r="A3" s="90"/>
      <c r="B3" s="91" t="s">
        <v>5</v>
      </c>
      <c r="C3" s="91"/>
      <c r="D3" s="91"/>
      <c r="E3" s="91"/>
      <c r="F3" s="91"/>
      <c r="G3" s="90"/>
      <c r="H3" s="145"/>
      <c r="I3" s="133" t="s">
        <v>6</v>
      </c>
      <c r="J3" s="107"/>
    </row>
    <row r="4" ht="21.35" customHeight="true" spans="1:10">
      <c r="A4" s="121"/>
      <c r="B4" s="93" t="s">
        <v>9</v>
      </c>
      <c r="C4" s="93"/>
      <c r="D4" s="93"/>
      <c r="E4" s="93"/>
      <c r="F4" s="93"/>
      <c r="G4" s="93" t="s">
        <v>60</v>
      </c>
      <c r="H4" s="113" t="s">
        <v>285</v>
      </c>
      <c r="I4" s="113" t="s">
        <v>197</v>
      </c>
      <c r="J4" s="139"/>
    </row>
    <row r="5" ht="21.35" customHeight="true" spans="1:10">
      <c r="A5" s="121"/>
      <c r="B5" s="93" t="s">
        <v>102</v>
      </c>
      <c r="C5" s="93"/>
      <c r="D5" s="93"/>
      <c r="E5" s="93" t="s">
        <v>71</v>
      </c>
      <c r="F5" s="93" t="s">
        <v>72</v>
      </c>
      <c r="G5" s="93"/>
      <c r="H5" s="113"/>
      <c r="I5" s="113"/>
      <c r="J5" s="139"/>
    </row>
    <row r="6" ht="21.35" customHeight="true" spans="1:10">
      <c r="A6" s="94"/>
      <c r="B6" s="93" t="s">
        <v>103</v>
      </c>
      <c r="C6" s="93" t="s">
        <v>104</v>
      </c>
      <c r="D6" s="93" t="s">
        <v>105</v>
      </c>
      <c r="E6" s="93"/>
      <c r="F6" s="93"/>
      <c r="G6" s="93"/>
      <c r="H6" s="113"/>
      <c r="I6" s="113"/>
      <c r="J6" s="108"/>
    </row>
    <row r="7" ht="19.9" customHeight="true" spans="1:10">
      <c r="A7" s="95"/>
      <c r="B7" s="96"/>
      <c r="C7" s="96"/>
      <c r="D7" s="96"/>
      <c r="E7" s="96"/>
      <c r="F7" s="96" t="s">
        <v>73</v>
      </c>
      <c r="G7" s="100">
        <v>89084391.86</v>
      </c>
      <c r="H7" s="100">
        <v>89084391.86</v>
      </c>
      <c r="I7" s="100"/>
      <c r="J7" s="109"/>
    </row>
    <row r="8" ht="19.9" customHeight="true" spans="1:10">
      <c r="A8" s="94"/>
      <c r="B8" s="97"/>
      <c r="C8" s="97"/>
      <c r="D8" s="97"/>
      <c r="E8" s="97"/>
      <c r="F8" s="101" t="s">
        <v>23</v>
      </c>
      <c r="G8" s="102">
        <v>89084391.86</v>
      </c>
      <c r="H8" s="102">
        <v>89084391.86</v>
      </c>
      <c r="I8" s="102"/>
      <c r="J8" s="107"/>
    </row>
    <row r="9" ht="19.9" customHeight="true" spans="1:10">
      <c r="A9" s="94"/>
      <c r="B9" s="97"/>
      <c r="C9" s="97"/>
      <c r="D9" s="97"/>
      <c r="E9" s="97"/>
      <c r="F9" s="101" t="s">
        <v>286</v>
      </c>
      <c r="G9" s="102">
        <v>89084391.86</v>
      </c>
      <c r="H9" s="102">
        <v>89084391.86</v>
      </c>
      <c r="I9" s="102"/>
      <c r="J9" s="107"/>
    </row>
    <row r="10" ht="19.9" customHeight="true" spans="1:10">
      <c r="A10" s="94"/>
      <c r="B10" s="97" t="s">
        <v>107</v>
      </c>
      <c r="C10" s="97" t="s">
        <v>108</v>
      </c>
      <c r="D10" s="97" t="s">
        <v>109</v>
      </c>
      <c r="E10" s="97" t="s">
        <v>287</v>
      </c>
      <c r="F10" s="101" t="s">
        <v>288</v>
      </c>
      <c r="G10" s="103">
        <v>34000</v>
      </c>
      <c r="H10" s="103">
        <v>34000</v>
      </c>
      <c r="I10" s="103"/>
      <c r="J10" s="108"/>
    </row>
    <row r="11" ht="19.9" customHeight="true" spans="1:10">
      <c r="A11" s="94"/>
      <c r="B11" s="97" t="s">
        <v>111</v>
      </c>
      <c r="C11" s="97" t="s">
        <v>109</v>
      </c>
      <c r="D11" s="97" t="s">
        <v>112</v>
      </c>
      <c r="E11" s="97" t="s">
        <v>287</v>
      </c>
      <c r="F11" s="101" t="s">
        <v>289</v>
      </c>
      <c r="G11" s="103">
        <v>2157432.37</v>
      </c>
      <c r="H11" s="103">
        <v>2157432.37</v>
      </c>
      <c r="I11" s="103"/>
      <c r="J11" s="108"/>
    </row>
    <row r="12" ht="19.9" customHeight="true" spans="1:10">
      <c r="A12" s="94"/>
      <c r="B12" s="97" t="s">
        <v>111</v>
      </c>
      <c r="C12" s="97" t="s">
        <v>109</v>
      </c>
      <c r="D12" s="97" t="s">
        <v>117</v>
      </c>
      <c r="E12" s="97" t="s">
        <v>287</v>
      </c>
      <c r="F12" s="101" t="s">
        <v>290</v>
      </c>
      <c r="G12" s="103">
        <v>19706819.42</v>
      </c>
      <c r="H12" s="103">
        <v>19706819.42</v>
      </c>
      <c r="I12" s="103"/>
      <c r="J12" s="108"/>
    </row>
    <row r="13" ht="19.9" customHeight="true" spans="1:10">
      <c r="A13" s="94"/>
      <c r="B13" s="97" t="s">
        <v>111</v>
      </c>
      <c r="C13" s="97" t="s">
        <v>109</v>
      </c>
      <c r="D13" s="97" t="s">
        <v>109</v>
      </c>
      <c r="E13" s="97" t="s">
        <v>287</v>
      </c>
      <c r="F13" s="101" t="s">
        <v>291</v>
      </c>
      <c r="G13" s="103">
        <v>5082026.62</v>
      </c>
      <c r="H13" s="103">
        <v>5082026.62</v>
      </c>
      <c r="I13" s="103"/>
      <c r="J13" s="108"/>
    </row>
    <row r="14" ht="19.9" customHeight="true" spans="1:10">
      <c r="A14" s="94"/>
      <c r="B14" s="97" t="s">
        <v>115</v>
      </c>
      <c r="C14" s="97" t="s">
        <v>112</v>
      </c>
      <c r="D14" s="97" t="s">
        <v>112</v>
      </c>
      <c r="E14" s="97" t="s">
        <v>287</v>
      </c>
      <c r="F14" s="101" t="s">
        <v>292</v>
      </c>
      <c r="G14" s="103">
        <v>10577722.97</v>
      </c>
      <c r="H14" s="103">
        <v>10577722.97</v>
      </c>
      <c r="I14" s="103"/>
      <c r="J14" s="108"/>
    </row>
    <row r="15" ht="19.9" customHeight="true" spans="1:10">
      <c r="A15" s="94"/>
      <c r="B15" s="97" t="s">
        <v>115</v>
      </c>
      <c r="C15" s="97" t="s">
        <v>112</v>
      </c>
      <c r="D15" s="97" t="s">
        <v>117</v>
      </c>
      <c r="E15" s="97" t="s">
        <v>287</v>
      </c>
      <c r="F15" s="101" t="s">
        <v>293</v>
      </c>
      <c r="G15" s="103">
        <v>220961.2</v>
      </c>
      <c r="H15" s="103">
        <v>220961.2</v>
      </c>
      <c r="I15" s="103"/>
      <c r="J15" s="108"/>
    </row>
    <row r="16" ht="19.9" customHeight="true" spans="1:10">
      <c r="A16" s="94"/>
      <c r="B16" s="97" t="s">
        <v>115</v>
      </c>
      <c r="C16" s="97" t="s">
        <v>117</v>
      </c>
      <c r="D16" s="97" t="s">
        <v>112</v>
      </c>
      <c r="E16" s="97" t="s">
        <v>287</v>
      </c>
      <c r="F16" s="101" t="s">
        <v>294</v>
      </c>
      <c r="G16" s="103">
        <v>258804</v>
      </c>
      <c r="H16" s="103">
        <v>258804</v>
      </c>
      <c r="I16" s="103"/>
      <c r="J16" s="108"/>
    </row>
    <row r="17" ht="19.9" customHeight="true" spans="1:10">
      <c r="A17" s="94"/>
      <c r="B17" s="97" t="s">
        <v>115</v>
      </c>
      <c r="C17" s="97" t="s">
        <v>117</v>
      </c>
      <c r="D17" s="97" t="s">
        <v>123</v>
      </c>
      <c r="E17" s="97" t="s">
        <v>287</v>
      </c>
      <c r="F17" s="101" t="s">
        <v>295</v>
      </c>
      <c r="G17" s="103">
        <v>4516910.02</v>
      </c>
      <c r="H17" s="103">
        <v>4516910.02</v>
      </c>
      <c r="I17" s="103"/>
      <c r="J17" s="108"/>
    </row>
    <row r="18" ht="19.9" customHeight="true" spans="1:10">
      <c r="A18" s="94"/>
      <c r="B18" s="97" t="s">
        <v>115</v>
      </c>
      <c r="C18" s="97" t="s">
        <v>117</v>
      </c>
      <c r="D18" s="97" t="s">
        <v>109</v>
      </c>
      <c r="E18" s="97" t="s">
        <v>287</v>
      </c>
      <c r="F18" s="101" t="s">
        <v>296</v>
      </c>
      <c r="G18" s="103">
        <v>227280</v>
      </c>
      <c r="H18" s="103">
        <v>227280</v>
      </c>
      <c r="I18" s="103"/>
      <c r="J18" s="108"/>
    </row>
    <row r="19" ht="19.9" customHeight="true" spans="1:10">
      <c r="A19" s="94"/>
      <c r="B19" s="97" t="s">
        <v>115</v>
      </c>
      <c r="C19" s="97" t="s">
        <v>119</v>
      </c>
      <c r="D19" s="97" t="s">
        <v>112</v>
      </c>
      <c r="E19" s="97" t="s">
        <v>287</v>
      </c>
      <c r="F19" s="101" t="s">
        <v>297</v>
      </c>
      <c r="G19" s="103">
        <v>15307463.8</v>
      </c>
      <c r="H19" s="103">
        <v>15307463.8</v>
      </c>
      <c r="I19" s="103"/>
      <c r="J19" s="108"/>
    </row>
    <row r="20" ht="19.9" customHeight="true" spans="1:10">
      <c r="A20" s="94"/>
      <c r="B20" s="97" t="s">
        <v>115</v>
      </c>
      <c r="C20" s="97" t="s">
        <v>119</v>
      </c>
      <c r="D20" s="97" t="s">
        <v>117</v>
      </c>
      <c r="E20" s="97" t="s">
        <v>287</v>
      </c>
      <c r="F20" s="101" t="s">
        <v>298</v>
      </c>
      <c r="G20" s="103">
        <v>3619357.38</v>
      </c>
      <c r="H20" s="103">
        <v>3619357.38</v>
      </c>
      <c r="I20" s="103"/>
      <c r="J20" s="108"/>
    </row>
    <row r="21" ht="19.9" customHeight="true" spans="1:10">
      <c r="A21" s="94"/>
      <c r="B21" s="97" t="s">
        <v>115</v>
      </c>
      <c r="C21" s="97" t="s">
        <v>119</v>
      </c>
      <c r="D21" s="97" t="s">
        <v>123</v>
      </c>
      <c r="E21" s="97" t="s">
        <v>287</v>
      </c>
      <c r="F21" s="101" t="s">
        <v>299</v>
      </c>
      <c r="G21" s="103">
        <v>1624604.46</v>
      </c>
      <c r="H21" s="103">
        <v>1624604.46</v>
      </c>
      <c r="I21" s="103"/>
      <c r="J21" s="108"/>
    </row>
    <row r="22" ht="19.9" customHeight="true" spans="1:10">
      <c r="A22" s="94"/>
      <c r="B22" s="97" t="s">
        <v>115</v>
      </c>
      <c r="C22" s="97" t="s">
        <v>119</v>
      </c>
      <c r="D22" s="97" t="s">
        <v>109</v>
      </c>
      <c r="E22" s="97" t="s">
        <v>287</v>
      </c>
      <c r="F22" s="101" t="s">
        <v>300</v>
      </c>
      <c r="G22" s="103">
        <v>1831180.86</v>
      </c>
      <c r="H22" s="103">
        <v>1831180.86</v>
      </c>
      <c r="I22" s="103"/>
      <c r="J22" s="108"/>
    </row>
    <row r="23" ht="19.9" customHeight="true" spans="1:10">
      <c r="A23" s="94"/>
      <c r="B23" s="97" t="s">
        <v>115</v>
      </c>
      <c r="C23" s="97" t="s">
        <v>119</v>
      </c>
      <c r="D23" s="97" t="s">
        <v>146</v>
      </c>
      <c r="E23" s="97" t="s">
        <v>287</v>
      </c>
      <c r="F23" s="101" t="s">
        <v>301</v>
      </c>
      <c r="G23" s="103">
        <v>14627108.26</v>
      </c>
      <c r="H23" s="103">
        <v>14627108.26</v>
      </c>
      <c r="I23" s="103"/>
      <c r="J23" s="108"/>
    </row>
    <row r="24" ht="19.9" customHeight="true" spans="1:10">
      <c r="A24" s="94"/>
      <c r="B24" s="97" t="s">
        <v>115</v>
      </c>
      <c r="C24" s="97" t="s">
        <v>119</v>
      </c>
      <c r="D24" s="97" t="s">
        <v>120</v>
      </c>
      <c r="E24" s="97" t="s">
        <v>287</v>
      </c>
      <c r="F24" s="101" t="s">
        <v>302</v>
      </c>
      <c r="G24" s="103">
        <v>20000</v>
      </c>
      <c r="H24" s="103">
        <v>20000</v>
      </c>
      <c r="I24" s="103"/>
      <c r="J24" s="108"/>
    </row>
    <row r="25" ht="19.9" customHeight="true" spans="1:10">
      <c r="A25" s="94"/>
      <c r="B25" s="97" t="s">
        <v>115</v>
      </c>
      <c r="C25" s="97" t="s">
        <v>108</v>
      </c>
      <c r="D25" s="97" t="s">
        <v>112</v>
      </c>
      <c r="E25" s="97" t="s">
        <v>287</v>
      </c>
      <c r="F25" s="101" t="s">
        <v>303</v>
      </c>
      <c r="G25" s="103">
        <v>903283.82</v>
      </c>
      <c r="H25" s="103">
        <v>903283.82</v>
      </c>
      <c r="I25" s="103"/>
      <c r="J25" s="108"/>
    </row>
    <row r="26" ht="19.9" customHeight="true" spans="1:10">
      <c r="A26" s="94"/>
      <c r="B26" s="97" t="s">
        <v>115</v>
      </c>
      <c r="C26" s="97" t="s">
        <v>108</v>
      </c>
      <c r="D26" s="97" t="s">
        <v>117</v>
      </c>
      <c r="E26" s="97" t="s">
        <v>287</v>
      </c>
      <c r="F26" s="101" t="s">
        <v>304</v>
      </c>
      <c r="G26" s="103">
        <v>1635220.94</v>
      </c>
      <c r="H26" s="103">
        <v>1635220.94</v>
      </c>
      <c r="I26" s="103"/>
      <c r="J26" s="108"/>
    </row>
    <row r="27" ht="19.9" customHeight="true" spans="1:10">
      <c r="A27" s="94"/>
      <c r="B27" s="97" t="s">
        <v>115</v>
      </c>
      <c r="C27" s="97" t="s">
        <v>108</v>
      </c>
      <c r="D27" s="97" t="s">
        <v>123</v>
      </c>
      <c r="E27" s="97" t="s">
        <v>287</v>
      </c>
      <c r="F27" s="101" t="s">
        <v>305</v>
      </c>
      <c r="G27" s="103">
        <v>284400</v>
      </c>
      <c r="H27" s="103">
        <v>284400</v>
      </c>
      <c r="I27" s="103"/>
      <c r="J27" s="108"/>
    </row>
    <row r="28" ht="19.9" customHeight="true" spans="1:10">
      <c r="A28" s="94"/>
      <c r="B28" s="97" t="s">
        <v>115</v>
      </c>
      <c r="C28" s="97" t="s">
        <v>108</v>
      </c>
      <c r="D28" s="97" t="s">
        <v>125</v>
      </c>
      <c r="E28" s="97" t="s">
        <v>287</v>
      </c>
      <c r="F28" s="101" t="s">
        <v>306</v>
      </c>
      <c r="G28" s="103">
        <v>199118.24</v>
      </c>
      <c r="H28" s="103">
        <v>199118.24</v>
      </c>
      <c r="I28" s="103"/>
      <c r="J28" s="108"/>
    </row>
    <row r="29" ht="19.9" customHeight="true" spans="1:10">
      <c r="A29" s="94"/>
      <c r="B29" s="97" t="s">
        <v>115</v>
      </c>
      <c r="C29" s="97" t="s">
        <v>125</v>
      </c>
      <c r="D29" s="97" t="s">
        <v>125</v>
      </c>
      <c r="E29" s="97" t="s">
        <v>287</v>
      </c>
      <c r="F29" s="101" t="s">
        <v>307</v>
      </c>
      <c r="G29" s="103">
        <v>2294586.18</v>
      </c>
      <c r="H29" s="103">
        <v>2294586.18</v>
      </c>
      <c r="I29" s="103"/>
      <c r="J29" s="108"/>
    </row>
    <row r="30" ht="19.9" customHeight="true" spans="1:10">
      <c r="A30" s="94"/>
      <c r="B30" s="97" t="s">
        <v>128</v>
      </c>
      <c r="C30" s="97" t="s">
        <v>117</v>
      </c>
      <c r="D30" s="97" t="s">
        <v>112</v>
      </c>
      <c r="E30" s="97" t="s">
        <v>287</v>
      </c>
      <c r="F30" s="101" t="s">
        <v>308</v>
      </c>
      <c r="G30" s="103">
        <v>3956111.32</v>
      </c>
      <c r="H30" s="103">
        <v>3956111.32</v>
      </c>
      <c r="I30" s="103"/>
      <c r="J30" s="108"/>
    </row>
    <row r="31" ht="8.5" customHeight="true" spans="1:10">
      <c r="A31" s="98"/>
      <c r="B31" s="99"/>
      <c r="C31" s="99"/>
      <c r="D31" s="99"/>
      <c r="E31" s="99"/>
      <c r="F31" s="98"/>
      <c r="G31" s="98"/>
      <c r="H31" s="98"/>
      <c r="I31" s="98"/>
      <c r="J31" s="146"/>
    </row>
  </sheetData>
  <mergeCells count="12">
    <mergeCell ref="B1:D1"/>
    <mergeCell ref="G1:I1"/>
    <mergeCell ref="B2:I2"/>
    <mergeCell ref="B3:F3"/>
    <mergeCell ref="B4:F4"/>
    <mergeCell ref="B5:D5"/>
    <mergeCell ref="A10:A3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workbookViewId="0">
      <pane ySplit="6" topLeftCell="A7" activePane="bottomLeft" state="frozen"/>
      <selection/>
      <selection pane="bottomLeft" activeCell="E82" sqref="E82"/>
    </sheetView>
  </sheetViews>
  <sheetFormatPr defaultColWidth="10" defaultRowHeight="13.5"/>
  <cols>
    <col min="1" max="1" width="1.53333333333333" customWidth="true"/>
    <col min="2" max="2" width="6.15" customWidth="true"/>
    <col min="3" max="3" width="6.15" style="115" customWidth="true"/>
    <col min="4" max="4" width="16.4083333333333" customWidth="true"/>
    <col min="5" max="5" width="41.0333333333333" customWidth="true"/>
    <col min="6" max="6" width="16.5583333333333" customWidth="true"/>
    <col min="7" max="8" width="16.4083333333333" customWidth="true"/>
    <col min="9" max="9" width="1.53333333333333" customWidth="true"/>
  </cols>
  <sheetData>
    <row r="1" ht="14.3" customHeight="true" spans="1:9">
      <c r="A1" s="88"/>
      <c r="B1" s="88"/>
      <c r="C1" s="116"/>
      <c r="D1" s="111"/>
      <c r="E1" s="111"/>
      <c r="F1" s="87"/>
      <c r="G1" s="87"/>
      <c r="H1" s="132" t="s">
        <v>309</v>
      </c>
      <c r="I1" s="139"/>
    </row>
    <row r="2" ht="19.9" customHeight="true" spans="1:9">
      <c r="A2" s="87"/>
      <c r="B2" s="89" t="s">
        <v>310</v>
      </c>
      <c r="C2" s="117"/>
      <c r="D2" s="89"/>
      <c r="E2" s="89"/>
      <c r="F2" s="89"/>
      <c r="G2" s="89"/>
      <c r="H2" s="89"/>
      <c r="I2" s="139"/>
    </row>
    <row r="3" ht="17.05" customHeight="true" spans="1:9">
      <c r="A3" s="90"/>
      <c r="B3" s="91" t="s">
        <v>5</v>
      </c>
      <c r="C3" s="118"/>
      <c r="D3" s="91"/>
      <c r="E3" s="91"/>
      <c r="G3" s="90"/>
      <c r="H3" s="133" t="s">
        <v>6</v>
      </c>
      <c r="I3" s="139"/>
    </row>
    <row r="4" ht="21.35" customHeight="true" spans="1:9">
      <c r="A4" s="92"/>
      <c r="B4" s="119" t="s">
        <v>9</v>
      </c>
      <c r="C4" s="120"/>
      <c r="D4" s="119"/>
      <c r="E4" s="119"/>
      <c r="F4" s="119" t="s">
        <v>98</v>
      </c>
      <c r="G4" s="119"/>
      <c r="H4" s="119"/>
      <c r="I4" s="139"/>
    </row>
    <row r="5" ht="21.35" customHeight="true" spans="1:9">
      <c r="A5" s="92"/>
      <c r="B5" s="119" t="s">
        <v>102</v>
      </c>
      <c r="C5" s="120"/>
      <c r="D5" s="119" t="s">
        <v>71</v>
      </c>
      <c r="E5" s="119" t="s">
        <v>72</v>
      </c>
      <c r="F5" s="119" t="s">
        <v>60</v>
      </c>
      <c r="G5" s="119" t="s">
        <v>311</v>
      </c>
      <c r="H5" s="119" t="s">
        <v>312</v>
      </c>
      <c r="I5" s="139"/>
    </row>
    <row r="6" ht="21.35" customHeight="true" spans="1:9">
      <c r="A6" s="121"/>
      <c r="B6" s="119" t="s">
        <v>103</v>
      </c>
      <c r="C6" s="120" t="s">
        <v>104</v>
      </c>
      <c r="D6" s="119"/>
      <c r="E6" s="119"/>
      <c r="F6" s="119"/>
      <c r="G6" s="119"/>
      <c r="H6" s="119"/>
      <c r="I6" s="139"/>
    </row>
    <row r="7" ht="19.9" customHeight="true" spans="1:9">
      <c r="A7" s="92"/>
      <c r="B7" s="122"/>
      <c r="C7" s="123"/>
      <c r="D7" s="122"/>
      <c r="E7" s="96" t="s">
        <v>73</v>
      </c>
      <c r="F7" s="134">
        <v>80074830.66</v>
      </c>
      <c r="G7" s="134">
        <v>71835870.63</v>
      </c>
      <c r="H7" s="134">
        <v>8238960.03</v>
      </c>
      <c r="I7" s="139"/>
    </row>
    <row r="8" ht="19.9" customHeight="true" spans="1:9">
      <c r="A8" s="92"/>
      <c r="B8" s="124" t="s">
        <v>23</v>
      </c>
      <c r="C8" s="125" t="s">
        <v>23</v>
      </c>
      <c r="D8" s="126"/>
      <c r="E8" s="135" t="s">
        <v>23</v>
      </c>
      <c r="F8" s="136">
        <v>80074830.66</v>
      </c>
      <c r="G8" s="136">
        <v>71835870.63</v>
      </c>
      <c r="H8" s="136">
        <v>8238960.03</v>
      </c>
      <c r="I8" s="139"/>
    </row>
    <row r="9" s="114" customFormat="true" ht="19.9" customHeight="true" spans="1:9">
      <c r="A9" s="127"/>
      <c r="B9" s="128" t="s">
        <v>23</v>
      </c>
      <c r="C9" s="129" t="s">
        <v>23</v>
      </c>
      <c r="D9" s="130" t="s">
        <v>74</v>
      </c>
      <c r="E9" s="137" t="s">
        <v>106</v>
      </c>
      <c r="F9" s="138">
        <v>15448289.57</v>
      </c>
      <c r="G9" s="138">
        <v>13439715.46</v>
      </c>
      <c r="H9" s="138">
        <v>2008574.11</v>
      </c>
      <c r="I9" s="140"/>
    </row>
    <row r="10" s="114" customFormat="true" ht="19.9" customHeight="true" spans="1:9">
      <c r="A10" s="127"/>
      <c r="B10" s="128"/>
      <c r="C10" s="129"/>
      <c r="D10" s="130">
        <v>501</v>
      </c>
      <c r="E10" s="137" t="s">
        <v>313</v>
      </c>
      <c r="F10" s="138">
        <f>SUM(F11:F14)</f>
        <v>11892950.03</v>
      </c>
      <c r="G10" s="138">
        <f>SUM(G11:G14)</f>
        <v>11892950.03</v>
      </c>
      <c r="H10" s="138"/>
      <c r="I10" s="140"/>
    </row>
    <row r="11" s="114" customFormat="true" ht="19.9" customHeight="true" spans="1:9">
      <c r="A11" s="127"/>
      <c r="B11" s="128">
        <v>501</v>
      </c>
      <c r="C11" s="129" t="s">
        <v>112</v>
      </c>
      <c r="D11" s="130">
        <v>506001</v>
      </c>
      <c r="E11" s="137" t="s">
        <v>314</v>
      </c>
      <c r="F11" s="138">
        <v>8505984.92</v>
      </c>
      <c r="G11" s="138">
        <v>8505984.92</v>
      </c>
      <c r="H11" s="138"/>
      <c r="I11" s="140"/>
    </row>
    <row r="12" s="114" customFormat="true" ht="19.9" customHeight="true" spans="2:9">
      <c r="B12" s="128">
        <v>501</v>
      </c>
      <c r="C12" s="129" t="s">
        <v>117</v>
      </c>
      <c r="D12" s="130">
        <v>506001</v>
      </c>
      <c r="E12" s="137" t="s">
        <v>315</v>
      </c>
      <c r="F12" s="138">
        <v>2097742.6</v>
      </c>
      <c r="G12" s="138">
        <v>2097742.6</v>
      </c>
      <c r="H12" s="138"/>
      <c r="I12" s="140"/>
    </row>
    <row r="13" s="114" customFormat="true" ht="19.9" customHeight="true" spans="2:9">
      <c r="B13" s="128">
        <v>501</v>
      </c>
      <c r="C13" s="129" t="s">
        <v>123</v>
      </c>
      <c r="D13" s="130">
        <v>506001</v>
      </c>
      <c r="E13" s="137" t="s">
        <v>316</v>
      </c>
      <c r="F13" s="138">
        <v>1049486.51</v>
      </c>
      <c r="G13" s="138">
        <v>1049486.51</v>
      </c>
      <c r="H13" s="138"/>
      <c r="I13" s="140"/>
    </row>
    <row r="14" s="114" customFormat="true" ht="19.9" customHeight="true" spans="2:9">
      <c r="B14" s="128">
        <v>501</v>
      </c>
      <c r="C14" s="129" t="s">
        <v>125</v>
      </c>
      <c r="D14" s="130">
        <v>506001</v>
      </c>
      <c r="E14" s="137" t="s">
        <v>317</v>
      </c>
      <c r="F14" s="138">
        <v>239736</v>
      </c>
      <c r="G14" s="138">
        <v>239736</v>
      </c>
      <c r="H14" s="138"/>
      <c r="I14" s="140"/>
    </row>
    <row r="15" s="114" customFormat="true" ht="19.9" customHeight="true" spans="2:9">
      <c r="B15" s="128"/>
      <c r="C15" s="129"/>
      <c r="D15" s="130">
        <v>502</v>
      </c>
      <c r="E15" s="137" t="s">
        <v>318</v>
      </c>
      <c r="F15" s="138">
        <f>SUM(F16:F20)</f>
        <v>2008574.11</v>
      </c>
      <c r="G15" s="138"/>
      <c r="H15" s="138">
        <f>SUM(H16:H20)</f>
        <v>2008574.11</v>
      </c>
      <c r="I15" s="140"/>
    </row>
    <row r="16" s="114" customFormat="true" ht="19.9" customHeight="true" spans="2:9">
      <c r="B16" s="128">
        <v>502</v>
      </c>
      <c r="C16" s="129" t="s">
        <v>112</v>
      </c>
      <c r="D16" s="130">
        <v>506001</v>
      </c>
      <c r="E16" s="137" t="s">
        <v>319</v>
      </c>
      <c r="F16" s="138">
        <v>1579064.58</v>
      </c>
      <c r="G16" s="138"/>
      <c r="H16" s="138">
        <v>1579064.58</v>
      </c>
      <c r="I16" s="140"/>
    </row>
    <row r="17" s="114" customFormat="true" ht="19.9" customHeight="true" spans="2:9">
      <c r="B17" s="128">
        <v>502</v>
      </c>
      <c r="C17" s="129" t="s">
        <v>109</v>
      </c>
      <c r="D17" s="130">
        <v>506001</v>
      </c>
      <c r="E17" s="137" t="s">
        <v>320</v>
      </c>
      <c r="F17" s="138">
        <v>138000</v>
      </c>
      <c r="G17" s="138"/>
      <c r="H17" s="138">
        <v>138000</v>
      </c>
      <c r="I17" s="140"/>
    </row>
    <row r="18" s="114" customFormat="true" ht="19.9" customHeight="true" spans="2:9">
      <c r="B18" s="128">
        <v>502</v>
      </c>
      <c r="C18" s="129" t="s">
        <v>146</v>
      </c>
      <c r="D18" s="130">
        <v>506001</v>
      </c>
      <c r="E18" s="137" t="s">
        <v>321</v>
      </c>
      <c r="F18" s="138">
        <v>24120</v>
      </c>
      <c r="G18" s="138"/>
      <c r="H18" s="138">
        <v>24120</v>
      </c>
      <c r="I18" s="140"/>
    </row>
    <row r="19" s="114" customFormat="true" ht="19.9" customHeight="true" spans="2:9">
      <c r="B19" s="128">
        <v>502</v>
      </c>
      <c r="C19" s="129" t="s">
        <v>322</v>
      </c>
      <c r="D19" s="130">
        <v>506001</v>
      </c>
      <c r="E19" s="137" t="s">
        <v>323</v>
      </c>
      <c r="F19" s="138">
        <v>28350</v>
      </c>
      <c r="G19" s="138"/>
      <c r="H19" s="138">
        <v>28350</v>
      </c>
      <c r="I19" s="140"/>
    </row>
    <row r="20" s="114" customFormat="true" ht="19.9" customHeight="true" spans="2:9">
      <c r="B20" s="128">
        <v>502</v>
      </c>
      <c r="C20" s="129" t="s">
        <v>125</v>
      </c>
      <c r="D20" s="130">
        <v>506001</v>
      </c>
      <c r="E20" s="137" t="s">
        <v>324</v>
      </c>
      <c r="F20" s="138">
        <v>239039.53</v>
      </c>
      <c r="G20" s="138"/>
      <c r="H20" s="138">
        <v>239039.53</v>
      </c>
      <c r="I20" s="140"/>
    </row>
    <row r="21" s="114" customFormat="true" ht="19.9" customHeight="true" spans="1:9">
      <c r="A21" s="127"/>
      <c r="B21" s="128"/>
      <c r="C21" s="129"/>
      <c r="D21" s="130">
        <v>509</v>
      </c>
      <c r="E21" s="137" t="s">
        <v>325</v>
      </c>
      <c r="F21" s="138">
        <f>F22</f>
        <v>1546765.43</v>
      </c>
      <c r="G21" s="138">
        <f>G22</f>
        <v>1546765.43</v>
      </c>
      <c r="H21" s="138"/>
      <c r="I21" s="140"/>
    </row>
    <row r="22" s="114" customFormat="true" ht="19.9" customHeight="true" spans="2:9">
      <c r="B22" s="128">
        <v>509</v>
      </c>
      <c r="C22" s="129" t="s">
        <v>112</v>
      </c>
      <c r="D22" s="130">
        <v>506001</v>
      </c>
      <c r="E22" s="137" t="s">
        <v>326</v>
      </c>
      <c r="F22" s="138">
        <v>1546765.43</v>
      </c>
      <c r="G22" s="138">
        <v>1546765.43</v>
      </c>
      <c r="H22" s="138"/>
      <c r="I22" s="140"/>
    </row>
    <row r="23" s="114" customFormat="true" ht="19.9" customHeight="true" spans="2:9">
      <c r="B23" s="128" t="s">
        <v>23</v>
      </c>
      <c r="C23" s="129" t="s">
        <v>23</v>
      </c>
      <c r="D23" s="130" t="s">
        <v>76</v>
      </c>
      <c r="E23" s="137" t="s">
        <v>130</v>
      </c>
      <c r="F23" s="138">
        <v>7073523.82</v>
      </c>
      <c r="G23" s="138">
        <v>6301124.19</v>
      </c>
      <c r="H23" s="138">
        <v>772399.63</v>
      </c>
      <c r="I23" s="140"/>
    </row>
    <row r="24" s="114" customFormat="true" ht="19.9" customHeight="true" spans="1:9">
      <c r="A24" s="127"/>
      <c r="B24" s="128" t="s">
        <v>23</v>
      </c>
      <c r="C24" s="129" t="s">
        <v>23</v>
      </c>
      <c r="D24" s="130">
        <v>505</v>
      </c>
      <c r="E24" s="137" t="s">
        <v>327</v>
      </c>
      <c r="F24" s="138">
        <v>772399.63</v>
      </c>
      <c r="G24" s="138"/>
      <c r="H24" s="138">
        <v>772399.63</v>
      </c>
      <c r="I24" s="140"/>
    </row>
    <row r="25" s="114" customFormat="true" ht="19.9" customHeight="true" spans="1:9">
      <c r="A25" s="127"/>
      <c r="B25" s="128">
        <v>505</v>
      </c>
      <c r="C25" s="129" t="s">
        <v>117</v>
      </c>
      <c r="D25" s="130" t="s">
        <v>76</v>
      </c>
      <c r="E25" s="137" t="s">
        <v>328</v>
      </c>
      <c r="F25" s="138">
        <v>772399.63</v>
      </c>
      <c r="G25" s="138"/>
      <c r="H25" s="138">
        <v>772399.63</v>
      </c>
      <c r="I25" s="140"/>
    </row>
    <row r="26" s="114" customFormat="true" ht="19.9" customHeight="true" spans="2:9">
      <c r="B26" s="128" t="s">
        <v>23</v>
      </c>
      <c r="C26" s="129" t="s">
        <v>23</v>
      </c>
      <c r="D26" s="130">
        <v>509</v>
      </c>
      <c r="E26" s="137" t="s">
        <v>329</v>
      </c>
      <c r="F26" s="138">
        <v>6301124.19</v>
      </c>
      <c r="G26" s="138">
        <v>6301124.19</v>
      </c>
      <c r="H26" s="138"/>
      <c r="I26" s="140"/>
    </row>
    <row r="27" s="114" customFormat="true" ht="19.9" customHeight="true" spans="1:9">
      <c r="A27" s="127"/>
      <c r="B27" s="128">
        <v>509</v>
      </c>
      <c r="C27" s="129" t="s">
        <v>109</v>
      </c>
      <c r="D27" s="130" t="s">
        <v>76</v>
      </c>
      <c r="E27" s="137" t="s">
        <v>330</v>
      </c>
      <c r="F27" s="138">
        <v>476078.84</v>
      </c>
      <c r="G27" s="138">
        <v>476078.84</v>
      </c>
      <c r="H27" s="138"/>
      <c r="I27" s="140"/>
    </row>
    <row r="28" s="114" customFormat="true" ht="19.9" customHeight="true" spans="2:9">
      <c r="B28" s="128">
        <v>509</v>
      </c>
      <c r="C28" s="129" t="s">
        <v>112</v>
      </c>
      <c r="D28" s="130" t="s">
        <v>76</v>
      </c>
      <c r="E28" s="137" t="s">
        <v>326</v>
      </c>
      <c r="F28" s="138">
        <v>5825045.35</v>
      </c>
      <c r="G28" s="138">
        <v>5825045.35</v>
      </c>
      <c r="H28" s="138"/>
      <c r="I28" s="140"/>
    </row>
    <row r="29" s="114" customFormat="true" ht="19.9" customHeight="true" spans="2:9">
      <c r="B29" s="128" t="s">
        <v>23</v>
      </c>
      <c r="C29" s="129" t="s">
        <v>23</v>
      </c>
      <c r="D29" s="130" t="s">
        <v>78</v>
      </c>
      <c r="E29" s="137" t="s">
        <v>134</v>
      </c>
      <c r="F29" s="138">
        <v>6113933.5</v>
      </c>
      <c r="G29" s="138">
        <v>5314796.28</v>
      </c>
      <c r="H29" s="138">
        <v>799137.22</v>
      </c>
      <c r="I29" s="140"/>
    </row>
    <row r="30" s="114" customFormat="true" ht="19.9" customHeight="true" spans="1:9">
      <c r="A30" s="127"/>
      <c r="B30" s="128" t="s">
        <v>23</v>
      </c>
      <c r="C30" s="129" t="s">
        <v>23</v>
      </c>
      <c r="D30" s="130">
        <v>505</v>
      </c>
      <c r="E30" s="137" t="s">
        <v>327</v>
      </c>
      <c r="F30" s="138">
        <v>1055454.1</v>
      </c>
      <c r="G30" s="138">
        <v>256316.88</v>
      </c>
      <c r="H30" s="138">
        <v>799137.22</v>
      </c>
      <c r="I30" s="140"/>
    </row>
    <row r="31" s="114" customFormat="true" ht="19.9" customHeight="true" spans="1:9">
      <c r="A31" s="127"/>
      <c r="B31" s="128">
        <v>505</v>
      </c>
      <c r="C31" s="131" t="s">
        <v>112</v>
      </c>
      <c r="D31" s="130" t="s">
        <v>78</v>
      </c>
      <c r="E31" s="137" t="s">
        <v>331</v>
      </c>
      <c r="F31" s="138">
        <v>256316.88</v>
      </c>
      <c r="G31" s="138">
        <v>256316.88</v>
      </c>
      <c r="H31" s="138"/>
      <c r="I31" s="140"/>
    </row>
    <row r="32" s="114" customFormat="true" ht="19.9" customHeight="true" spans="2:9">
      <c r="B32" s="128">
        <v>505</v>
      </c>
      <c r="C32" s="129" t="s">
        <v>117</v>
      </c>
      <c r="D32" s="130" t="s">
        <v>78</v>
      </c>
      <c r="E32" s="137" t="s">
        <v>328</v>
      </c>
      <c r="F32" s="138">
        <v>799137.22</v>
      </c>
      <c r="G32" s="138"/>
      <c r="H32" s="138">
        <v>799137.22</v>
      </c>
      <c r="I32" s="140"/>
    </row>
    <row r="33" s="114" customFormat="true" ht="19.9" customHeight="true" spans="2:9">
      <c r="B33" s="128" t="s">
        <v>23</v>
      </c>
      <c r="C33" s="129" t="s">
        <v>23</v>
      </c>
      <c r="D33" s="130">
        <v>509</v>
      </c>
      <c r="E33" s="137" t="s">
        <v>325</v>
      </c>
      <c r="F33" s="138">
        <v>5058479.4</v>
      </c>
      <c r="G33" s="138">
        <v>5058479.4</v>
      </c>
      <c r="H33" s="138"/>
      <c r="I33" s="140"/>
    </row>
    <row r="34" s="114" customFormat="true" ht="19.9" customHeight="true" spans="1:9">
      <c r="A34" s="127"/>
      <c r="B34" s="128">
        <v>509</v>
      </c>
      <c r="C34" s="131" t="s">
        <v>112</v>
      </c>
      <c r="D34" s="130" t="s">
        <v>78</v>
      </c>
      <c r="E34" s="137" t="s">
        <v>326</v>
      </c>
      <c r="F34" s="138">
        <v>5058479.4</v>
      </c>
      <c r="G34" s="138">
        <v>5058479.4</v>
      </c>
      <c r="H34" s="138"/>
      <c r="I34" s="140"/>
    </row>
    <row r="35" s="114" customFormat="true" ht="19.9" customHeight="true" spans="2:9">
      <c r="B35" s="128" t="s">
        <v>23</v>
      </c>
      <c r="C35" s="129" t="s">
        <v>23</v>
      </c>
      <c r="D35" s="130" t="s">
        <v>80</v>
      </c>
      <c r="E35" s="137" t="s">
        <v>135</v>
      </c>
      <c r="F35" s="138">
        <v>3025447.14</v>
      </c>
      <c r="G35" s="138">
        <v>2700608.05</v>
      </c>
      <c r="H35" s="138">
        <v>324839.09</v>
      </c>
      <c r="I35" s="140"/>
    </row>
    <row r="36" s="114" customFormat="true" ht="19.9" customHeight="true" spans="1:9">
      <c r="A36" s="127"/>
      <c r="B36" s="128" t="s">
        <v>23</v>
      </c>
      <c r="C36" s="129" t="s">
        <v>23</v>
      </c>
      <c r="D36" s="130">
        <v>505</v>
      </c>
      <c r="E36" s="137" t="s">
        <v>327</v>
      </c>
      <c r="F36" s="138">
        <v>111597.73</v>
      </c>
      <c r="G36" s="138">
        <v>111597.73</v>
      </c>
      <c r="H36" s="138">
        <v>324839</v>
      </c>
      <c r="I36" s="140"/>
    </row>
    <row r="37" s="114" customFormat="true" ht="19.9" customHeight="true" spans="1:9">
      <c r="A37" s="127"/>
      <c r="B37" s="128">
        <v>505</v>
      </c>
      <c r="C37" s="131" t="s">
        <v>112</v>
      </c>
      <c r="D37" s="130" t="s">
        <v>80</v>
      </c>
      <c r="E37" s="137" t="s">
        <v>331</v>
      </c>
      <c r="F37" s="138">
        <v>111597.73</v>
      </c>
      <c r="G37" s="138">
        <v>111597.73</v>
      </c>
      <c r="H37" s="138"/>
      <c r="I37" s="140"/>
    </row>
    <row r="38" s="114" customFormat="true" ht="19.9" customHeight="true" spans="2:9">
      <c r="B38" s="128">
        <v>505</v>
      </c>
      <c r="C38" s="129" t="s">
        <v>117</v>
      </c>
      <c r="D38" s="130" t="s">
        <v>80</v>
      </c>
      <c r="E38" s="137" t="s">
        <v>332</v>
      </c>
      <c r="F38" s="138">
        <v>324839.09</v>
      </c>
      <c r="G38" s="138"/>
      <c r="H38" s="138">
        <v>324839.09</v>
      </c>
      <c r="I38" s="140"/>
    </row>
    <row r="39" s="114" customFormat="true" ht="19.9" customHeight="true" spans="2:9">
      <c r="B39" s="128" t="s">
        <v>23</v>
      </c>
      <c r="C39" s="129" t="s">
        <v>23</v>
      </c>
      <c r="D39" s="130">
        <v>509</v>
      </c>
      <c r="E39" s="137" t="s">
        <v>329</v>
      </c>
      <c r="F39" s="138">
        <v>2589010.32</v>
      </c>
      <c r="G39" s="138">
        <v>2589010.32</v>
      </c>
      <c r="H39" s="138"/>
      <c r="I39" s="140"/>
    </row>
    <row r="40" s="114" customFormat="true" ht="19.9" customHeight="true" spans="1:9">
      <c r="A40" s="127"/>
      <c r="B40" s="128">
        <v>509</v>
      </c>
      <c r="C40" s="131" t="s">
        <v>109</v>
      </c>
      <c r="D40" s="130" t="s">
        <v>80</v>
      </c>
      <c r="E40" s="137" t="s">
        <v>330</v>
      </c>
      <c r="F40" s="138">
        <v>341335.96</v>
      </c>
      <c r="G40" s="138">
        <v>341335.96</v>
      </c>
      <c r="H40" s="138"/>
      <c r="I40" s="140"/>
    </row>
    <row r="41" s="114" customFormat="true" ht="19.9" customHeight="true" spans="2:9">
      <c r="B41" s="128">
        <v>509</v>
      </c>
      <c r="C41" s="131" t="s">
        <v>112</v>
      </c>
      <c r="D41" s="130" t="s">
        <v>80</v>
      </c>
      <c r="E41" s="137" t="s">
        <v>326</v>
      </c>
      <c r="F41" s="138">
        <v>2247674.36</v>
      </c>
      <c r="G41" s="138">
        <v>2247674.36</v>
      </c>
      <c r="H41" s="138"/>
      <c r="I41" s="140"/>
    </row>
    <row r="42" s="114" customFormat="true" ht="19.9" customHeight="true" spans="2:9">
      <c r="B42" s="128" t="s">
        <v>23</v>
      </c>
      <c r="C42" s="129" t="s">
        <v>23</v>
      </c>
      <c r="D42" s="130" t="s">
        <v>82</v>
      </c>
      <c r="E42" s="137" t="s">
        <v>137</v>
      </c>
      <c r="F42" s="138">
        <v>4516910.02</v>
      </c>
      <c r="G42" s="138">
        <v>4209589</v>
      </c>
      <c r="H42" s="138">
        <v>307321.02</v>
      </c>
      <c r="I42" s="140"/>
    </row>
    <row r="43" s="114" customFormat="true" ht="19.9" customHeight="true" spans="1:9">
      <c r="A43" s="127"/>
      <c r="B43" s="128" t="s">
        <v>23</v>
      </c>
      <c r="C43" s="129" t="s">
        <v>23</v>
      </c>
      <c r="D43" s="130">
        <v>505</v>
      </c>
      <c r="E43" s="137" t="s">
        <v>327</v>
      </c>
      <c r="F43" s="138">
        <v>454009.02</v>
      </c>
      <c r="G43" s="138">
        <v>146688</v>
      </c>
      <c r="H43" s="138">
        <v>307321.02</v>
      </c>
      <c r="I43" s="140"/>
    </row>
    <row r="44" s="114" customFormat="true" ht="19.9" customHeight="true" spans="1:9">
      <c r="A44" s="127"/>
      <c r="B44" s="128">
        <v>505</v>
      </c>
      <c r="C44" s="131" t="s">
        <v>112</v>
      </c>
      <c r="D44" s="130" t="s">
        <v>82</v>
      </c>
      <c r="E44" s="137" t="s">
        <v>331</v>
      </c>
      <c r="F44" s="138">
        <v>146688</v>
      </c>
      <c r="G44" s="138">
        <v>146688</v>
      </c>
      <c r="H44" s="138"/>
      <c r="I44" s="140"/>
    </row>
    <row r="45" s="114" customFormat="true" ht="19.9" customHeight="true" spans="2:9">
      <c r="B45" s="128">
        <v>505</v>
      </c>
      <c r="C45" s="129" t="s">
        <v>117</v>
      </c>
      <c r="D45" s="130" t="s">
        <v>82</v>
      </c>
      <c r="E45" s="137" t="s">
        <v>332</v>
      </c>
      <c r="F45" s="138">
        <v>307321.02</v>
      </c>
      <c r="G45" s="138"/>
      <c r="H45" s="138">
        <v>307321.02</v>
      </c>
      <c r="I45" s="140"/>
    </row>
    <row r="46" s="114" customFormat="true" ht="19.9" customHeight="true" spans="2:9">
      <c r="B46" s="128" t="s">
        <v>23</v>
      </c>
      <c r="C46" s="129" t="s">
        <v>23</v>
      </c>
      <c r="D46" s="130">
        <v>509</v>
      </c>
      <c r="E46" s="137" t="s">
        <v>329</v>
      </c>
      <c r="F46" s="138">
        <v>4062901</v>
      </c>
      <c r="G46" s="138">
        <v>4062901</v>
      </c>
      <c r="H46" s="138"/>
      <c r="I46" s="140"/>
    </row>
    <row r="47" s="114" customFormat="true" ht="19.9" customHeight="true" spans="1:9">
      <c r="A47" s="127"/>
      <c r="B47" s="128">
        <v>509</v>
      </c>
      <c r="C47" s="131" t="s">
        <v>112</v>
      </c>
      <c r="D47" s="130" t="s">
        <v>82</v>
      </c>
      <c r="E47" s="137" t="s">
        <v>326</v>
      </c>
      <c r="F47" s="138">
        <v>4062901</v>
      </c>
      <c r="G47" s="138">
        <v>4062901</v>
      </c>
      <c r="H47" s="138"/>
      <c r="I47" s="140"/>
    </row>
    <row r="48" s="114" customFormat="true" ht="19.9" customHeight="true" spans="2:9">
      <c r="B48" s="128" t="s">
        <v>23</v>
      </c>
      <c r="C48" s="129" t="s">
        <v>23</v>
      </c>
      <c r="D48" s="130" t="s">
        <v>84</v>
      </c>
      <c r="E48" s="137" t="s">
        <v>139</v>
      </c>
      <c r="F48" s="138">
        <v>2178180.97</v>
      </c>
      <c r="G48" s="138">
        <v>2013348.85</v>
      </c>
      <c r="H48" s="138">
        <v>164832.12</v>
      </c>
      <c r="I48" s="140"/>
    </row>
    <row r="49" s="114" customFormat="true" ht="19.9" customHeight="true" spans="1:9">
      <c r="A49" s="127"/>
      <c r="B49" s="128" t="s">
        <v>23</v>
      </c>
      <c r="C49" s="129" t="s">
        <v>23</v>
      </c>
      <c r="D49" s="130">
        <v>505</v>
      </c>
      <c r="E49" s="137" t="s">
        <v>327</v>
      </c>
      <c r="F49" s="138">
        <v>2150140.37</v>
      </c>
      <c r="G49" s="138">
        <v>1985308.25</v>
      </c>
      <c r="H49" s="138">
        <v>164832.12</v>
      </c>
      <c r="I49" s="140"/>
    </row>
    <row r="50" s="114" customFormat="true" ht="19.9" customHeight="true" spans="1:9">
      <c r="A50" s="127"/>
      <c r="B50" s="128">
        <v>505</v>
      </c>
      <c r="C50" s="131" t="s">
        <v>112</v>
      </c>
      <c r="D50" s="130" t="s">
        <v>84</v>
      </c>
      <c r="E50" s="137" t="s">
        <v>331</v>
      </c>
      <c r="F50" s="138">
        <v>1985308.25</v>
      </c>
      <c r="G50" s="138">
        <v>1985308.25</v>
      </c>
      <c r="H50" s="138"/>
      <c r="I50" s="140"/>
    </row>
    <row r="51" s="114" customFormat="true" ht="19.9" customHeight="true" spans="2:9">
      <c r="B51" s="128">
        <v>505</v>
      </c>
      <c r="C51" s="129" t="s">
        <v>117</v>
      </c>
      <c r="D51" s="130" t="s">
        <v>84</v>
      </c>
      <c r="E51" s="137" t="s">
        <v>332</v>
      </c>
      <c r="F51" s="138">
        <v>164832.12</v>
      </c>
      <c r="G51" s="138"/>
      <c r="H51" s="138">
        <v>164832.12</v>
      </c>
      <c r="I51" s="140"/>
    </row>
    <row r="52" s="114" customFormat="true" ht="19.9" customHeight="true" spans="2:9">
      <c r="B52" s="128" t="s">
        <v>23</v>
      </c>
      <c r="C52" s="129" t="s">
        <v>23</v>
      </c>
      <c r="D52" s="130">
        <v>509</v>
      </c>
      <c r="E52" s="137" t="s">
        <v>329</v>
      </c>
      <c r="F52" s="138">
        <v>28040.6</v>
      </c>
      <c r="G52" s="138">
        <v>28040.6</v>
      </c>
      <c r="H52" s="138"/>
      <c r="I52" s="140"/>
    </row>
    <row r="53" s="114" customFormat="true" ht="19.9" customHeight="true" spans="1:9">
      <c r="A53" s="127"/>
      <c r="B53" s="128">
        <v>509</v>
      </c>
      <c r="C53" s="131" t="s">
        <v>112</v>
      </c>
      <c r="D53" s="130" t="s">
        <v>84</v>
      </c>
      <c r="E53" s="137" t="s">
        <v>326</v>
      </c>
      <c r="F53" s="138">
        <v>28040.6</v>
      </c>
      <c r="G53" s="138">
        <v>28040.6</v>
      </c>
      <c r="H53" s="138"/>
      <c r="I53" s="140"/>
    </row>
    <row r="54" s="114" customFormat="true" ht="19.9" customHeight="true" spans="2:9">
      <c r="B54" s="128" t="s">
        <v>23</v>
      </c>
      <c r="C54" s="129" t="s">
        <v>23</v>
      </c>
      <c r="D54" s="130" t="s">
        <v>86</v>
      </c>
      <c r="E54" s="137" t="s">
        <v>141</v>
      </c>
      <c r="F54" s="138">
        <v>5091051.35</v>
      </c>
      <c r="G54" s="138">
        <v>4479096.97</v>
      </c>
      <c r="H54" s="138">
        <v>611954.38</v>
      </c>
      <c r="I54" s="140"/>
    </row>
    <row r="55" s="114" customFormat="true" ht="19.9" customHeight="true" spans="1:9">
      <c r="A55" s="127"/>
      <c r="B55" s="128" t="s">
        <v>23</v>
      </c>
      <c r="C55" s="129" t="s">
        <v>23</v>
      </c>
      <c r="D55" s="130">
        <v>501</v>
      </c>
      <c r="E55" s="137" t="s">
        <v>333</v>
      </c>
      <c r="F55" s="138">
        <v>4085661.77</v>
      </c>
      <c r="G55" s="138">
        <v>4085661.77</v>
      </c>
      <c r="H55" s="138"/>
      <c r="I55" s="140"/>
    </row>
    <row r="56" s="114" customFormat="true" ht="19.9" customHeight="true" spans="1:9">
      <c r="A56" s="127"/>
      <c r="B56" s="128">
        <v>501</v>
      </c>
      <c r="C56" s="131" t="s">
        <v>112</v>
      </c>
      <c r="D56" s="130" t="s">
        <v>86</v>
      </c>
      <c r="E56" s="137" t="s">
        <v>314</v>
      </c>
      <c r="F56" s="138">
        <v>2800455.8</v>
      </c>
      <c r="G56" s="138">
        <v>2800455.8</v>
      </c>
      <c r="H56" s="138"/>
      <c r="I56" s="140"/>
    </row>
    <row r="57" s="114" customFormat="true" ht="19.9" customHeight="true" spans="2:9">
      <c r="B57" s="128">
        <v>501</v>
      </c>
      <c r="C57" s="131" t="s">
        <v>117</v>
      </c>
      <c r="D57" s="130" t="s">
        <v>86</v>
      </c>
      <c r="E57" s="137" t="s">
        <v>315</v>
      </c>
      <c r="F57" s="138">
        <v>742195.43</v>
      </c>
      <c r="G57" s="138">
        <v>742195.43</v>
      </c>
      <c r="H57" s="138"/>
      <c r="I57" s="140"/>
    </row>
    <row r="58" s="114" customFormat="true" ht="19.9" customHeight="true" spans="2:9">
      <c r="B58" s="128">
        <v>501</v>
      </c>
      <c r="C58" s="131" t="s">
        <v>123</v>
      </c>
      <c r="D58" s="130" t="s">
        <v>86</v>
      </c>
      <c r="E58" s="137" t="s">
        <v>316</v>
      </c>
      <c r="F58" s="138">
        <v>358228.54</v>
      </c>
      <c r="G58" s="138">
        <v>358228.54</v>
      </c>
      <c r="H58" s="138"/>
      <c r="I58" s="140"/>
    </row>
    <row r="59" s="114" customFormat="true" ht="19.9" customHeight="true" spans="2:9">
      <c r="B59" s="128">
        <v>501</v>
      </c>
      <c r="C59" s="131" t="s">
        <v>125</v>
      </c>
      <c r="D59" s="130" t="s">
        <v>86</v>
      </c>
      <c r="E59" s="137" t="s">
        <v>317</v>
      </c>
      <c r="F59" s="138">
        <v>184782</v>
      </c>
      <c r="G59" s="138">
        <v>184782</v>
      </c>
      <c r="H59" s="138"/>
      <c r="I59" s="140"/>
    </row>
    <row r="60" s="114" customFormat="true" ht="19.9" customHeight="true" spans="2:9">
      <c r="B60" s="128" t="s">
        <v>23</v>
      </c>
      <c r="C60" s="129" t="s">
        <v>23</v>
      </c>
      <c r="D60" s="130">
        <v>502</v>
      </c>
      <c r="E60" s="137" t="s">
        <v>334</v>
      </c>
      <c r="F60" s="138">
        <v>611954.38</v>
      </c>
      <c r="G60" s="138"/>
      <c r="H60" s="138">
        <v>611954.38</v>
      </c>
      <c r="I60" s="140"/>
    </row>
    <row r="61" s="114" customFormat="true" ht="19.9" customHeight="true" spans="2:9">
      <c r="B61" s="128">
        <v>502</v>
      </c>
      <c r="C61" s="129" t="s">
        <v>112</v>
      </c>
      <c r="D61" s="130" t="s">
        <v>86</v>
      </c>
      <c r="E61" s="137" t="s">
        <v>319</v>
      </c>
      <c r="F61" s="138">
        <v>405433.28</v>
      </c>
      <c r="G61" s="138"/>
      <c r="H61" s="138">
        <v>405433.28</v>
      </c>
      <c r="I61" s="140"/>
    </row>
    <row r="62" s="114" customFormat="true" ht="19.9" customHeight="true" spans="2:9">
      <c r="B62" s="128">
        <v>502</v>
      </c>
      <c r="C62" s="131" t="s">
        <v>146</v>
      </c>
      <c r="D62" s="130" t="s">
        <v>86</v>
      </c>
      <c r="E62" s="137" t="s">
        <v>321</v>
      </c>
      <c r="F62" s="138">
        <v>17100</v>
      </c>
      <c r="G62" s="138"/>
      <c r="H62" s="138">
        <v>17100</v>
      </c>
      <c r="I62" s="140"/>
    </row>
    <row r="63" s="114" customFormat="true" ht="19.9" customHeight="true" spans="2:9">
      <c r="B63" s="128">
        <v>502</v>
      </c>
      <c r="C63" s="131" t="s">
        <v>109</v>
      </c>
      <c r="D63" s="130" t="s">
        <v>86</v>
      </c>
      <c r="E63" s="137" t="s">
        <v>320</v>
      </c>
      <c r="F63" s="138">
        <v>35000</v>
      </c>
      <c r="G63" s="138"/>
      <c r="H63" s="138">
        <v>35000</v>
      </c>
      <c r="I63" s="140"/>
    </row>
    <row r="64" s="114" customFormat="true" ht="19.9" customHeight="true" spans="2:9">
      <c r="B64" s="128">
        <v>502</v>
      </c>
      <c r="C64" s="131" t="s">
        <v>322</v>
      </c>
      <c r="D64" s="130" t="s">
        <v>86</v>
      </c>
      <c r="E64" s="137" t="s">
        <v>323</v>
      </c>
      <c r="F64" s="138">
        <v>86184</v>
      </c>
      <c r="G64" s="138"/>
      <c r="H64" s="138">
        <v>86184</v>
      </c>
      <c r="I64" s="140"/>
    </row>
    <row r="65" s="114" customFormat="true" ht="19.9" customHeight="true" spans="2:9">
      <c r="B65" s="128">
        <v>502</v>
      </c>
      <c r="C65" s="131" t="s">
        <v>125</v>
      </c>
      <c r="D65" s="130" t="s">
        <v>86</v>
      </c>
      <c r="E65" s="137" t="s">
        <v>324</v>
      </c>
      <c r="F65" s="138">
        <v>68237.1</v>
      </c>
      <c r="G65" s="138"/>
      <c r="H65" s="138">
        <v>68237.1</v>
      </c>
      <c r="I65" s="140"/>
    </row>
    <row r="66" s="114" customFormat="true" ht="19.9" customHeight="true" spans="2:9">
      <c r="B66" s="128" t="s">
        <v>23</v>
      </c>
      <c r="C66" s="129" t="s">
        <v>23</v>
      </c>
      <c r="D66" s="130">
        <v>509</v>
      </c>
      <c r="E66" s="137" t="s">
        <v>325</v>
      </c>
      <c r="F66" s="138">
        <v>393435.2</v>
      </c>
      <c r="G66" s="138">
        <v>393435.2</v>
      </c>
      <c r="H66" s="138"/>
      <c r="I66" s="140"/>
    </row>
    <row r="67" s="114" customFormat="true" ht="19.9" customHeight="true" spans="1:9">
      <c r="A67" s="127"/>
      <c r="B67" s="128">
        <v>509</v>
      </c>
      <c r="C67" s="129" t="s">
        <v>112</v>
      </c>
      <c r="D67" s="130" t="s">
        <v>86</v>
      </c>
      <c r="E67" s="137" t="s">
        <v>326</v>
      </c>
      <c r="F67" s="138">
        <v>393435.2</v>
      </c>
      <c r="G67" s="138">
        <v>393435.2</v>
      </c>
      <c r="H67" s="138"/>
      <c r="I67" s="140"/>
    </row>
    <row r="68" s="114" customFormat="true" ht="19.9" customHeight="true" spans="2:9">
      <c r="B68" s="128" t="s">
        <v>23</v>
      </c>
      <c r="C68" s="129" t="s">
        <v>23</v>
      </c>
      <c r="D68" s="130" t="s">
        <v>88</v>
      </c>
      <c r="E68" s="137" t="s">
        <v>143</v>
      </c>
      <c r="F68" s="138">
        <v>1624604.46</v>
      </c>
      <c r="G68" s="138">
        <v>1372499.26</v>
      </c>
      <c r="H68" s="138">
        <v>252105.2</v>
      </c>
      <c r="I68" s="140"/>
    </row>
    <row r="69" s="114" customFormat="true" ht="19.9" customHeight="true" spans="1:9">
      <c r="A69" s="127"/>
      <c r="B69" s="128" t="s">
        <v>23</v>
      </c>
      <c r="C69" s="129" t="s">
        <v>23</v>
      </c>
      <c r="D69" s="130">
        <v>505</v>
      </c>
      <c r="E69" s="137" t="s">
        <v>327</v>
      </c>
      <c r="F69" s="138">
        <v>337037.66</v>
      </c>
      <c r="G69" s="138">
        <v>84932.46</v>
      </c>
      <c r="H69" s="138">
        <v>252105.2</v>
      </c>
      <c r="I69" s="140"/>
    </row>
    <row r="70" s="114" customFormat="true" ht="19.9" customHeight="true" spans="1:9">
      <c r="A70" s="127"/>
      <c r="B70" s="128">
        <v>505</v>
      </c>
      <c r="C70" s="131" t="s">
        <v>112</v>
      </c>
      <c r="D70" s="130" t="s">
        <v>88</v>
      </c>
      <c r="E70" s="137" t="s">
        <v>331</v>
      </c>
      <c r="F70" s="138">
        <v>84932.46</v>
      </c>
      <c r="G70" s="138">
        <v>84932.46</v>
      </c>
      <c r="H70" s="138"/>
      <c r="I70" s="140"/>
    </row>
    <row r="71" s="114" customFormat="true" ht="19.9" customHeight="true" spans="2:9">
      <c r="B71" s="128">
        <v>505</v>
      </c>
      <c r="C71" s="129" t="s">
        <v>117</v>
      </c>
      <c r="D71" s="130" t="s">
        <v>88</v>
      </c>
      <c r="E71" s="137" t="s">
        <v>332</v>
      </c>
      <c r="F71" s="138">
        <v>252105.2</v>
      </c>
      <c r="G71" s="138"/>
      <c r="H71" s="138">
        <v>252105.2</v>
      </c>
      <c r="I71" s="140"/>
    </row>
    <row r="72" s="114" customFormat="true" ht="19.9" customHeight="true" spans="2:9">
      <c r="B72" s="128"/>
      <c r="C72" s="129" t="s">
        <v>23</v>
      </c>
      <c r="D72" s="130">
        <v>509</v>
      </c>
      <c r="E72" s="137" t="s">
        <v>329</v>
      </c>
      <c r="F72" s="138">
        <v>1287566.8</v>
      </c>
      <c r="G72" s="138">
        <v>1287566.8</v>
      </c>
      <c r="H72" s="138"/>
      <c r="I72" s="140"/>
    </row>
    <row r="73" s="114" customFormat="true" ht="19.9" customHeight="true" spans="1:9">
      <c r="A73" s="127"/>
      <c r="B73" s="128">
        <v>509</v>
      </c>
      <c r="C73" s="131" t="s">
        <v>112</v>
      </c>
      <c r="D73" s="130" t="s">
        <v>88</v>
      </c>
      <c r="E73" s="137" t="s">
        <v>326</v>
      </c>
      <c r="F73" s="138">
        <v>1287566.8</v>
      </c>
      <c r="G73" s="138">
        <v>1287566.8</v>
      </c>
      <c r="H73" s="138"/>
      <c r="I73" s="140"/>
    </row>
    <row r="74" s="114" customFormat="true" ht="19.9" customHeight="true" spans="2:9">
      <c r="B74" s="128" t="s">
        <v>23</v>
      </c>
      <c r="C74" s="129" t="s">
        <v>23</v>
      </c>
      <c r="D74" s="130" t="s">
        <v>90</v>
      </c>
      <c r="E74" s="137" t="s">
        <v>145</v>
      </c>
      <c r="F74" s="138">
        <v>10071801.35</v>
      </c>
      <c r="G74" s="138">
        <v>9192855.46</v>
      </c>
      <c r="H74" s="138">
        <v>878945.89</v>
      </c>
      <c r="I74" s="140"/>
    </row>
    <row r="75" s="114" customFormat="true" ht="19.9" customHeight="true" spans="1:9">
      <c r="A75" s="127"/>
      <c r="B75" s="128" t="s">
        <v>23</v>
      </c>
      <c r="C75" s="129" t="s">
        <v>23</v>
      </c>
      <c r="D75" s="130">
        <v>505</v>
      </c>
      <c r="E75" s="137" t="s">
        <v>327</v>
      </c>
      <c r="F75" s="138">
        <v>8899528.44</v>
      </c>
      <c r="G75" s="138">
        <v>8020582.55</v>
      </c>
      <c r="H75" s="138">
        <v>878945.89</v>
      </c>
      <c r="I75" s="140"/>
    </row>
    <row r="76" s="114" customFormat="true" ht="19.9" customHeight="true" spans="1:9">
      <c r="A76" s="127"/>
      <c r="B76" s="128">
        <v>505</v>
      </c>
      <c r="C76" s="129" t="s">
        <v>112</v>
      </c>
      <c r="D76" s="130" t="s">
        <v>90</v>
      </c>
      <c r="E76" s="137" t="s">
        <v>331</v>
      </c>
      <c r="F76" s="138">
        <v>8020582.55</v>
      </c>
      <c r="G76" s="138">
        <v>8020582.55</v>
      </c>
      <c r="H76" s="138"/>
      <c r="I76" s="140"/>
    </row>
    <row r="77" s="114" customFormat="true" ht="19.9" customHeight="true" spans="2:9">
      <c r="B77" s="128">
        <v>505</v>
      </c>
      <c r="C77" s="129" t="s">
        <v>117</v>
      </c>
      <c r="D77" s="130" t="s">
        <v>90</v>
      </c>
      <c r="E77" s="137" t="s">
        <v>332</v>
      </c>
      <c r="F77" s="138">
        <v>878945.89</v>
      </c>
      <c r="G77" s="138"/>
      <c r="H77" s="138">
        <v>878945.89</v>
      </c>
      <c r="I77" s="140"/>
    </row>
    <row r="78" s="114" customFormat="true" ht="19.9" customHeight="true" spans="2:9">
      <c r="B78" s="128" t="s">
        <v>23</v>
      </c>
      <c r="C78" s="129" t="s">
        <v>23</v>
      </c>
      <c r="D78" s="130">
        <v>509</v>
      </c>
      <c r="E78" s="137" t="s">
        <v>329</v>
      </c>
      <c r="F78" s="138">
        <v>1172272.91</v>
      </c>
      <c r="G78" s="138">
        <v>1172272.91</v>
      </c>
      <c r="H78" s="138"/>
      <c r="I78" s="140"/>
    </row>
    <row r="79" s="114" customFormat="true" ht="19.9" customHeight="true" spans="1:9">
      <c r="A79" s="127"/>
      <c r="B79" s="128">
        <v>509</v>
      </c>
      <c r="C79" s="131" t="s">
        <v>109</v>
      </c>
      <c r="D79" s="130" t="s">
        <v>90</v>
      </c>
      <c r="E79" s="137" t="s">
        <v>330</v>
      </c>
      <c r="F79" s="138">
        <v>133878</v>
      </c>
      <c r="G79" s="138">
        <v>133878</v>
      </c>
      <c r="H79" s="138"/>
      <c r="I79" s="140"/>
    </row>
    <row r="80" s="114" customFormat="true" ht="19.9" customHeight="true" spans="2:9">
      <c r="B80" s="128">
        <v>509</v>
      </c>
      <c r="C80" s="131" t="s">
        <v>112</v>
      </c>
      <c r="D80" s="130" t="s">
        <v>90</v>
      </c>
      <c r="E80" s="137" t="s">
        <v>326</v>
      </c>
      <c r="F80" s="138">
        <v>1038394.91</v>
      </c>
      <c r="G80" s="138">
        <v>1038394.91</v>
      </c>
      <c r="H80" s="138"/>
      <c r="I80" s="140"/>
    </row>
    <row r="81" s="114" customFormat="true" ht="19.9" customHeight="true" spans="2:9">
      <c r="B81" s="128" t="s">
        <v>23</v>
      </c>
      <c r="C81" s="129" t="s">
        <v>23</v>
      </c>
      <c r="D81" s="130" t="s">
        <v>92</v>
      </c>
      <c r="E81" s="137" t="s">
        <v>148</v>
      </c>
      <c r="F81" s="138">
        <v>21969775.08</v>
      </c>
      <c r="G81" s="138">
        <v>20101710.13</v>
      </c>
      <c r="H81" s="138">
        <v>1868064.95</v>
      </c>
      <c r="I81" s="140"/>
    </row>
    <row r="82" s="114" customFormat="true" ht="19.9" customHeight="true" spans="1:9">
      <c r="A82" s="127"/>
      <c r="B82" s="128" t="s">
        <v>23</v>
      </c>
      <c r="C82" s="129" t="s">
        <v>23</v>
      </c>
      <c r="D82" s="130">
        <v>505</v>
      </c>
      <c r="E82" s="137" t="s">
        <v>327</v>
      </c>
      <c r="F82" s="138">
        <v>19341978.76</v>
      </c>
      <c r="G82" s="138">
        <v>17473913.81</v>
      </c>
      <c r="H82" s="138">
        <v>1868064.95</v>
      </c>
      <c r="I82" s="140"/>
    </row>
    <row r="83" s="114" customFormat="true" ht="19.9" customHeight="true" spans="1:9">
      <c r="A83" s="127"/>
      <c r="B83" s="128">
        <v>505</v>
      </c>
      <c r="C83" s="129" t="s">
        <v>112</v>
      </c>
      <c r="D83" s="130" t="s">
        <v>92</v>
      </c>
      <c r="E83" s="137" t="s">
        <v>331</v>
      </c>
      <c r="F83" s="138">
        <v>17473913.81</v>
      </c>
      <c r="G83" s="138">
        <v>17473913.81</v>
      </c>
      <c r="H83" s="138"/>
      <c r="I83" s="140"/>
    </row>
    <row r="84" s="114" customFormat="true" ht="19.9" customHeight="true" spans="2:9">
      <c r="B84" s="128">
        <v>505</v>
      </c>
      <c r="C84" s="129" t="s">
        <v>117</v>
      </c>
      <c r="D84" s="130" t="s">
        <v>92</v>
      </c>
      <c r="E84" s="137" t="s">
        <v>332</v>
      </c>
      <c r="F84" s="138">
        <v>1868064.95</v>
      </c>
      <c r="G84" s="138"/>
      <c r="H84" s="138">
        <v>1868064.95</v>
      </c>
      <c r="I84" s="140"/>
    </row>
    <row r="85" s="114" customFormat="true" ht="19.9" customHeight="true" spans="2:9">
      <c r="B85" s="128" t="s">
        <v>23</v>
      </c>
      <c r="C85" s="129" t="s">
        <v>23</v>
      </c>
      <c r="D85" s="130">
        <v>509</v>
      </c>
      <c r="E85" s="137" t="s">
        <v>329</v>
      </c>
      <c r="F85" s="138">
        <v>2627796.32</v>
      </c>
      <c r="G85" s="138">
        <v>2627796.32</v>
      </c>
      <c r="H85" s="138"/>
      <c r="I85" s="140"/>
    </row>
    <row r="86" s="114" customFormat="true" ht="19.9" customHeight="true" spans="1:9">
      <c r="A86" s="127"/>
      <c r="B86" s="128">
        <v>509</v>
      </c>
      <c r="C86" s="129" t="s">
        <v>109</v>
      </c>
      <c r="D86" s="130" t="s">
        <v>92</v>
      </c>
      <c r="E86" s="137" t="s">
        <v>330</v>
      </c>
      <c r="F86" s="138">
        <v>243414</v>
      </c>
      <c r="G86" s="138">
        <v>243414</v>
      </c>
      <c r="H86" s="138"/>
      <c r="I86" s="140"/>
    </row>
    <row r="87" s="114" customFormat="true" ht="19.9" customHeight="true" spans="1:9">
      <c r="A87" s="141"/>
      <c r="B87" s="128">
        <v>509</v>
      </c>
      <c r="C87" s="129" t="s">
        <v>112</v>
      </c>
      <c r="D87" s="130" t="s">
        <v>92</v>
      </c>
      <c r="E87" s="137" t="s">
        <v>326</v>
      </c>
      <c r="F87" s="138">
        <v>2384382.32</v>
      </c>
      <c r="G87" s="138">
        <v>2384382.32</v>
      </c>
      <c r="H87" s="138"/>
      <c r="I87" s="140"/>
    </row>
    <row r="88" s="114" customFormat="true" ht="19.9" customHeight="true" spans="2:9">
      <c r="B88" s="128" t="s">
        <v>23</v>
      </c>
      <c r="C88" s="129" t="s">
        <v>23</v>
      </c>
      <c r="D88" s="130" t="s">
        <v>94</v>
      </c>
      <c r="E88" s="137" t="s">
        <v>150</v>
      </c>
      <c r="F88" s="138">
        <v>2961313.4</v>
      </c>
      <c r="G88" s="138">
        <v>2710526.98</v>
      </c>
      <c r="H88" s="138">
        <v>250786.42</v>
      </c>
      <c r="I88" s="140"/>
    </row>
    <row r="89" s="114" customFormat="true" ht="19.9" customHeight="true" spans="2:9">
      <c r="B89" s="128"/>
      <c r="C89" s="129"/>
      <c r="D89" s="130">
        <v>505</v>
      </c>
      <c r="E89" s="137" t="s">
        <v>327</v>
      </c>
      <c r="F89" s="138">
        <v>2737216.4</v>
      </c>
      <c r="G89" s="138">
        <v>2486429.98</v>
      </c>
      <c r="H89" s="138">
        <v>250786.42</v>
      </c>
      <c r="I89" s="140"/>
    </row>
    <row r="90" s="114" customFormat="true" ht="19.9" customHeight="true" spans="1:9">
      <c r="A90" s="127"/>
      <c r="B90" s="128">
        <v>505</v>
      </c>
      <c r="C90" s="129" t="s">
        <v>112</v>
      </c>
      <c r="D90" s="130" t="s">
        <v>94</v>
      </c>
      <c r="E90" s="137" t="s">
        <v>335</v>
      </c>
      <c r="F90" s="138">
        <v>2486429.98</v>
      </c>
      <c r="G90" s="138">
        <v>2486429.98</v>
      </c>
      <c r="H90" s="138"/>
      <c r="I90" s="140"/>
    </row>
    <row r="91" s="114" customFormat="true" ht="19.9" customHeight="true" spans="2:9">
      <c r="B91" s="128">
        <v>505</v>
      </c>
      <c r="C91" s="129" t="s">
        <v>117</v>
      </c>
      <c r="D91" s="130" t="s">
        <v>94</v>
      </c>
      <c r="E91" s="137" t="s">
        <v>332</v>
      </c>
      <c r="F91" s="138">
        <v>250786.42</v>
      </c>
      <c r="G91" s="138"/>
      <c r="H91" s="138">
        <v>250786.42</v>
      </c>
      <c r="I91" s="140"/>
    </row>
    <row r="92" s="114" customFormat="true" ht="19.9" customHeight="true" spans="2:9">
      <c r="B92" s="128" t="s">
        <v>23</v>
      </c>
      <c r="C92" s="129" t="s">
        <v>23</v>
      </c>
      <c r="D92" s="130">
        <v>509</v>
      </c>
      <c r="E92" s="137" t="s">
        <v>329</v>
      </c>
      <c r="F92" s="138">
        <v>224097</v>
      </c>
      <c r="G92" s="138">
        <v>224097</v>
      </c>
      <c r="H92" s="138"/>
      <c r="I92" s="140"/>
    </row>
    <row r="93" s="114" customFormat="true" ht="19.9" customHeight="true" spans="1:9">
      <c r="A93" s="127"/>
      <c r="B93" s="128">
        <v>509</v>
      </c>
      <c r="C93" s="131" t="s">
        <v>112</v>
      </c>
      <c r="D93" s="130" t="s">
        <v>94</v>
      </c>
      <c r="E93" s="137" t="s">
        <v>326</v>
      </c>
      <c r="F93" s="138">
        <v>224097</v>
      </c>
      <c r="G93" s="138">
        <v>224097</v>
      </c>
      <c r="H93" s="138"/>
      <c r="I93" s="140"/>
    </row>
    <row r="94" ht="8.5" customHeight="true" spans="1:9">
      <c r="A94" s="98"/>
      <c r="B94" s="98"/>
      <c r="C94" s="142"/>
      <c r="D94" s="143"/>
      <c r="E94" s="98"/>
      <c r="F94" s="98"/>
      <c r="G94" s="98"/>
      <c r="H94" s="98"/>
      <c r="I94" s="14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24" activePane="bottomLeft" state="frozen"/>
      <selection/>
      <selection pane="bottomLeft" activeCell="K30" sqref="K30"/>
    </sheetView>
  </sheetViews>
  <sheetFormatPr defaultColWidth="10" defaultRowHeight="13.5" outlineLevelCol="7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7" width="16.5583333333333" customWidth="true"/>
    <col min="8" max="8" width="1.53333333333333" customWidth="true"/>
    <col min="9" max="9" width="9.76666666666667" customWidth="true"/>
  </cols>
  <sheetData>
    <row r="1" ht="14.3" customHeight="true" spans="1:8">
      <c r="A1" s="87"/>
      <c r="B1" s="88"/>
      <c r="C1" s="88"/>
      <c r="D1" s="88"/>
      <c r="E1" s="111"/>
      <c r="F1" s="111"/>
      <c r="G1" s="104" t="s">
        <v>336</v>
      </c>
      <c r="H1" s="92"/>
    </row>
    <row r="2" ht="19.9" customHeight="true" spans="1:8">
      <c r="A2" s="87"/>
      <c r="B2" s="89" t="s">
        <v>337</v>
      </c>
      <c r="C2" s="89"/>
      <c r="D2" s="89"/>
      <c r="E2" s="89"/>
      <c r="F2" s="89"/>
      <c r="G2" s="89"/>
      <c r="H2" s="92" t="s">
        <v>3</v>
      </c>
    </row>
    <row r="3" ht="17.05" customHeight="true" spans="1:8">
      <c r="A3" s="90"/>
      <c r="B3" s="91" t="s">
        <v>5</v>
      </c>
      <c r="C3" s="91"/>
      <c r="D3" s="91"/>
      <c r="E3" s="91"/>
      <c r="F3" s="91"/>
      <c r="G3" s="105" t="s">
        <v>6</v>
      </c>
      <c r="H3" s="106"/>
    </row>
    <row r="4" ht="21.35" customHeight="true" spans="1:8">
      <c r="A4" s="94"/>
      <c r="B4" s="93" t="s">
        <v>102</v>
      </c>
      <c r="C4" s="93"/>
      <c r="D4" s="93"/>
      <c r="E4" s="93" t="s">
        <v>71</v>
      </c>
      <c r="F4" s="93" t="s">
        <v>72</v>
      </c>
      <c r="G4" s="93" t="s">
        <v>338</v>
      </c>
      <c r="H4" s="107"/>
    </row>
    <row r="5" ht="21.35" customHeight="true" spans="1:8">
      <c r="A5" s="94"/>
      <c r="B5" s="93" t="s">
        <v>103</v>
      </c>
      <c r="C5" s="93" t="s">
        <v>104</v>
      </c>
      <c r="D5" s="93" t="s">
        <v>105</v>
      </c>
      <c r="E5" s="93"/>
      <c r="F5" s="93"/>
      <c r="G5" s="93"/>
      <c r="H5" s="108"/>
    </row>
    <row r="6" ht="19.9" customHeight="true" spans="1:8">
      <c r="A6" s="95"/>
      <c r="B6" s="96"/>
      <c r="C6" s="96"/>
      <c r="D6" s="96"/>
      <c r="E6" s="96"/>
      <c r="F6" s="96" t="s">
        <v>73</v>
      </c>
      <c r="G6" s="100">
        <v>9009561.2</v>
      </c>
      <c r="H6" s="109"/>
    </row>
    <row r="7" ht="19.9" customHeight="true" spans="1:8">
      <c r="A7" s="94"/>
      <c r="B7" s="97"/>
      <c r="C7" s="97"/>
      <c r="D7" s="97"/>
      <c r="E7" s="97"/>
      <c r="F7" s="101" t="s">
        <v>23</v>
      </c>
      <c r="G7" s="102">
        <f>G8+G16+G20+G23+G26+G32</f>
        <v>9009561.2</v>
      </c>
      <c r="H7" s="107"/>
    </row>
    <row r="8" ht="19.9" customHeight="true" spans="1:8">
      <c r="A8" s="94"/>
      <c r="B8" s="97"/>
      <c r="C8" s="97"/>
      <c r="D8" s="97"/>
      <c r="E8" s="97" t="s">
        <v>74</v>
      </c>
      <c r="F8" s="101" t="s">
        <v>75</v>
      </c>
      <c r="G8" s="102">
        <f>G9+G12+G14</f>
        <v>270961.2</v>
      </c>
      <c r="H8" s="107"/>
    </row>
    <row r="9" ht="19.9" customHeight="true" spans="1:8">
      <c r="A9" s="94"/>
      <c r="B9" s="97"/>
      <c r="C9" s="97"/>
      <c r="D9" s="97"/>
      <c r="E9" s="97"/>
      <c r="F9" s="101" t="s">
        <v>293</v>
      </c>
      <c r="G9" s="102">
        <v>220961.2</v>
      </c>
      <c r="H9" s="108"/>
    </row>
    <row r="10" ht="19.9" customHeight="true" spans="1:8">
      <c r="A10" s="94"/>
      <c r="B10" s="97" t="s">
        <v>115</v>
      </c>
      <c r="C10" s="97" t="s">
        <v>112</v>
      </c>
      <c r="D10" s="97" t="s">
        <v>117</v>
      </c>
      <c r="E10" s="97" t="s">
        <v>74</v>
      </c>
      <c r="F10" s="101" t="s">
        <v>339</v>
      </c>
      <c r="G10" s="103">
        <v>200000</v>
      </c>
      <c r="H10" s="108"/>
    </row>
    <row r="11" ht="19.9" customHeight="true" spans="1:8">
      <c r="A11" s="94"/>
      <c r="B11" s="97" t="s">
        <v>115</v>
      </c>
      <c r="C11" s="97" t="s">
        <v>112</v>
      </c>
      <c r="D11" s="97" t="s">
        <v>117</v>
      </c>
      <c r="E11" s="97" t="s">
        <v>74</v>
      </c>
      <c r="F11" s="101" t="s">
        <v>340</v>
      </c>
      <c r="G11" s="103">
        <v>20961.2</v>
      </c>
      <c r="H11" s="108"/>
    </row>
    <row r="12" ht="19.9" customHeight="true" spans="2:8">
      <c r="B12" s="97"/>
      <c r="C12" s="97"/>
      <c r="D12" s="97"/>
      <c r="E12" s="97"/>
      <c r="F12" s="101" t="s">
        <v>302</v>
      </c>
      <c r="G12" s="102">
        <v>20000</v>
      </c>
      <c r="H12" s="108"/>
    </row>
    <row r="13" ht="19.9" customHeight="true" spans="1:8">
      <c r="A13" s="94"/>
      <c r="B13" s="97" t="s">
        <v>115</v>
      </c>
      <c r="C13" s="97" t="s">
        <v>119</v>
      </c>
      <c r="D13" s="97" t="s">
        <v>120</v>
      </c>
      <c r="E13" s="97" t="s">
        <v>74</v>
      </c>
      <c r="F13" s="101" t="s">
        <v>341</v>
      </c>
      <c r="G13" s="103">
        <v>20000</v>
      </c>
      <c r="H13" s="108"/>
    </row>
    <row r="14" ht="19.9" customHeight="true" spans="2:8">
      <c r="B14" s="97"/>
      <c r="C14" s="97"/>
      <c r="D14" s="97"/>
      <c r="E14" s="97"/>
      <c r="F14" s="101" t="s">
        <v>307</v>
      </c>
      <c r="G14" s="102">
        <v>30000</v>
      </c>
      <c r="H14" s="108"/>
    </row>
    <row r="15" ht="19.9" customHeight="true" spans="1:8">
      <c r="A15" s="94"/>
      <c r="B15" s="97" t="s">
        <v>115</v>
      </c>
      <c r="C15" s="97" t="s">
        <v>125</v>
      </c>
      <c r="D15" s="97" t="s">
        <v>125</v>
      </c>
      <c r="E15" s="97" t="s">
        <v>74</v>
      </c>
      <c r="F15" s="101" t="s">
        <v>342</v>
      </c>
      <c r="G15" s="103">
        <v>30000</v>
      </c>
      <c r="H15" s="108"/>
    </row>
    <row r="16" ht="19.9" customHeight="true" spans="2:8">
      <c r="B16" s="97"/>
      <c r="C16" s="97"/>
      <c r="D16" s="97"/>
      <c r="E16" s="97" t="s">
        <v>84</v>
      </c>
      <c r="F16" s="101" t="s">
        <v>85</v>
      </c>
      <c r="G16" s="102">
        <v>150000</v>
      </c>
      <c r="H16" s="107"/>
    </row>
    <row r="17" ht="19.9" customHeight="true" spans="1:8">
      <c r="A17" s="94"/>
      <c r="B17" s="97"/>
      <c r="C17" s="97"/>
      <c r="D17" s="97"/>
      <c r="E17" s="97"/>
      <c r="F17" s="101" t="s">
        <v>300</v>
      </c>
      <c r="G17" s="102">
        <v>150000</v>
      </c>
      <c r="H17" s="108"/>
    </row>
    <row r="18" ht="19.9" customHeight="true" spans="1:8">
      <c r="A18" s="94"/>
      <c r="B18" s="97" t="s">
        <v>115</v>
      </c>
      <c r="C18" s="97" t="s">
        <v>119</v>
      </c>
      <c r="D18" s="97" t="s">
        <v>109</v>
      </c>
      <c r="E18" s="97" t="s">
        <v>84</v>
      </c>
      <c r="F18" s="101" t="s">
        <v>343</v>
      </c>
      <c r="G18" s="103">
        <v>50000</v>
      </c>
      <c r="H18" s="108"/>
    </row>
    <row r="19" ht="19.9" customHeight="true" spans="1:8">
      <c r="A19" s="94"/>
      <c r="B19" s="97" t="s">
        <v>115</v>
      </c>
      <c r="C19" s="97" t="s">
        <v>119</v>
      </c>
      <c r="D19" s="97" t="s">
        <v>109</v>
      </c>
      <c r="E19" s="97" t="s">
        <v>84</v>
      </c>
      <c r="F19" s="101" t="s">
        <v>344</v>
      </c>
      <c r="G19" s="103">
        <v>100000</v>
      </c>
      <c r="H19" s="108"/>
    </row>
    <row r="20" ht="19.9" customHeight="true" spans="2:8">
      <c r="B20" s="97"/>
      <c r="C20" s="97"/>
      <c r="D20" s="97"/>
      <c r="E20" s="97" t="s">
        <v>86</v>
      </c>
      <c r="F20" s="101" t="s">
        <v>87</v>
      </c>
      <c r="G20" s="102">
        <v>48600</v>
      </c>
      <c r="H20" s="107"/>
    </row>
    <row r="21" ht="19.9" customHeight="true" spans="1:8">
      <c r="A21" s="94"/>
      <c r="B21" s="97"/>
      <c r="C21" s="97"/>
      <c r="D21" s="97"/>
      <c r="E21" s="97"/>
      <c r="F21" s="101" t="s">
        <v>298</v>
      </c>
      <c r="G21" s="102">
        <v>48600</v>
      </c>
      <c r="H21" s="108"/>
    </row>
    <row r="22" ht="19.9" customHeight="true" spans="1:8">
      <c r="A22" s="94"/>
      <c r="B22" s="97" t="s">
        <v>115</v>
      </c>
      <c r="C22" s="97" t="s">
        <v>119</v>
      </c>
      <c r="D22" s="97" t="s">
        <v>117</v>
      </c>
      <c r="E22" s="97" t="s">
        <v>86</v>
      </c>
      <c r="F22" s="101" t="s">
        <v>345</v>
      </c>
      <c r="G22" s="103">
        <v>48600</v>
      </c>
      <c r="H22" s="108"/>
    </row>
    <row r="23" ht="19.9" customHeight="true" spans="2:8">
      <c r="B23" s="97"/>
      <c r="C23" s="97"/>
      <c r="D23" s="97"/>
      <c r="E23" s="97" t="s">
        <v>90</v>
      </c>
      <c r="F23" s="101" t="s">
        <v>91</v>
      </c>
      <c r="G23" s="102">
        <v>8000000</v>
      </c>
      <c r="H23" s="107"/>
    </row>
    <row r="24" ht="19.9" customHeight="true" spans="1:8">
      <c r="A24" s="94"/>
      <c r="B24" s="97"/>
      <c r="C24" s="97"/>
      <c r="D24" s="97"/>
      <c r="E24" s="97"/>
      <c r="F24" s="101" t="s">
        <v>301</v>
      </c>
      <c r="G24" s="102">
        <v>8000000</v>
      </c>
      <c r="H24" s="108"/>
    </row>
    <row r="25" ht="19.9" customHeight="true" spans="1:8">
      <c r="A25" s="94"/>
      <c r="B25" s="97" t="s">
        <v>115</v>
      </c>
      <c r="C25" s="97" t="s">
        <v>119</v>
      </c>
      <c r="D25" s="97" t="s">
        <v>146</v>
      </c>
      <c r="E25" s="97" t="s">
        <v>90</v>
      </c>
      <c r="F25" s="101" t="s">
        <v>346</v>
      </c>
      <c r="G25" s="103">
        <v>8000000</v>
      </c>
      <c r="H25" s="108"/>
    </row>
    <row r="26" ht="19.9" customHeight="true" spans="2:8">
      <c r="B26" s="97"/>
      <c r="C26" s="97"/>
      <c r="D26" s="97"/>
      <c r="E26" s="97" t="s">
        <v>92</v>
      </c>
      <c r="F26" s="101" t="s">
        <v>93</v>
      </c>
      <c r="G26" s="102">
        <v>380000</v>
      </c>
      <c r="H26" s="107"/>
    </row>
    <row r="27" ht="19.9" customHeight="true" spans="1:8">
      <c r="A27" s="94"/>
      <c r="B27" s="97"/>
      <c r="C27" s="97"/>
      <c r="D27" s="97"/>
      <c r="E27" s="97"/>
      <c r="F27" s="101" t="s">
        <v>297</v>
      </c>
      <c r="G27" s="102">
        <v>380000</v>
      </c>
      <c r="H27" s="108"/>
    </row>
    <row r="28" ht="19.9" customHeight="true" spans="1:8">
      <c r="A28" s="94"/>
      <c r="B28" s="97" t="s">
        <v>115</v>
      </c>
      <c r="C28" s="97" t="s">
        <v>119</v>
      </c>
      <c r="D28" s="97" t="s">
        <v>112</v>
      </c>
      <c r="E28" s="97" t="s">
        <v>92</v>
      </c>
      <c r="F28" s="101" t="s">
        <v>347</v>
      </c>
      <c r="G28" s="103">
        <v>70000</v>
      </c>
      <c r="H28" s="108"/>
    </row>
    <row r="29" ht="19.9" customHeight="true" spans="1:8">
      <c r="A29" s="94"/>
      <c r="B29" s="97" t="s">
        <v>115</v>
      </c>
      <c r="C29" s="97" t="s">
        <v>119</v>
      </c>
      <c r="D29" s="97" t="s">
        <v>112</v>
      </c>
      <c r="E29" s="97" t="s">
        <v>92</v>
      </c>
      <c r="F29" s="101" t="s">
        <v>348</v>
      </c>
      <c r="G29" s="103">
        <v>50000</v>
      </c>
      <c r="H29" s="108"/>
    </row>
    <row r="30" ht="19.9" customHeight="true" spans="1:8">
      <c r="A30" s="94"/>
      <c r="B30" s="97" t="s">
        <v>115</v>
      </c>
      <c r="C30" s="97" t="s">
        <v>119</v>
      </c>
      <c r="D30" s="97" t="s">
        <v>112</v>
      </c>
      <c r="E30" s="97" t="s">
        <v>92</v>
      </c>
      <c r="F30" s="101" t="s">
        <v>349</v>
      </c>
      <c r="G30" s="103">
        <v>80000</v>
      </c>
      <c r="H30" s="108"/>
    </row>
    <row r="31" ht="19.9" customHeight="true" spans="1:8">
      <c r="A31" s="94"/>
      <c r="B31" s="97" t="s">
        <v>115</v>
      </c>
      <c r="C31" s="97" t="s">
        <v>119</v>
      </c>
      <c r="D31" s="97" t="s">
        <v>112</v>
      </c>
      <c r="E31" s="97" t="s">
        <v>92</v>
      </c>
      <c r="F31" s="101" t="s">
        <v>350</v>
      </c>
      <c r="G31" s="103">
        <v>180000</v>
      </c>
      <c r="H31" s="108"/>
    </row>
    <row r="32" ht="19.9" customHeight="true" spans="2:8">
      <c r="B32" s="97"/>
      <c r="C32" s="97"/>
      <c r="D32" s="97"/>
      <c r="E32" s="97" t="s">
        <v>94</v>
      </c>
      <c r="F32" s="101" t="s">
        <v>95</v>
      </c>
      <c r="G32" s="102">
        <v>160000</v>
      </c>
      <c r="H32" s="107"/>
    </row>
    <row r="33" ht="19.9" customHeight="true" spans="2:8">
      <c r="B33" s="97"/>
      <c r="C33" s="97"/>
      <c r="D33" s="97"/>
      <c r="E33" s="97"/>
      <c r="F33" s="101" t="s">
        <v>307</v>
      </c>
      <c r="G33" s="102">
        <v>160000</v>
      </c>
      <c r="H33" s="108"/>
    </row>
    <row r="34" ht="19.9" customHeight="true" spans="1:8">
      <c r="A34" s="94"/>
      <c r="B34" s="97" t="s">
        <v>115</v>
      </c>
      <c r="C34" s="97" t="s">
        <v>125</v>
      </c>
      <c r="D34" s="97" t="s">
        <v>125</v>
      </c>
      <c r="E34" s="97" t="s">
        <v>94</v>
      </c>
      <c r="F34" s="101" t="s">
        <v>351</v>
      </c>
      <c r="G34" s="103">
        <v>160000</v>
      </c>
      <c r="H34" s="108"/>
    </row>
    <row r="35" ht="8.5" customHeight="true" spans="1:8">
      <c r="A35" s="98"/>
      <c r="B35" s="99"/>
      <c r="C35" s="99"/>
      <c r="D35" s="99"/>
      <c r="E35" s="99"/>
      <c r="F35" s="98"/>
      <c r="G35" s="98"/>
      <c r="H35" s="110"/>
    </row>
  </sheetData>
  <mergeCells count="10">
    <mergeCell ref="B1:D1"/>
    <mergeCell ref="B2:G2"/>
    <mergeCell ref="B3:F3"/>
    <mergeCell ref="B4:D4"/>
    <mergeCell ref="A10:A11"/>
    <mergeCell ref="A18:A19"/>
    <mergeCell ref="A28:A3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2024-02-22T17:08:00Z</dcterms:created>
  <dcterms:modified xsi:type="dcterms:W3CDTF">2024-03-06T08:50:24Z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