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42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7" sheetId="18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Print_Area" localSheetId="1">'1'!$B$1:$E$40</definedName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<sst xmlns="http://schemas.openxmlformats.org/spreadsheetml/2006/main" count="560" uniqueCount="284">
  <si>
    <t>攀枝花市健康促进和卫生大数据中心</t>
  </si>
  <si>
    <t>2026年单位预算</t>
  </si>
  <si>
    <t xml:space="preserve">
表1</t>
  </si>
  <si>
    <t xml:space="preserve"> </t>
  </si>
  <si>
    <t>单位收支总表</t>
  </si>
  <si>
    <t>单位：攀枝花市健康促进和卫生大数据中心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</si>
  <si>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</si>
  <si>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</si>
  <si>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</si>
  <si>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</si>
  <si>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</si>
  <si>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</si>
  <si>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</si>
  <si>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</si>
  <si>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</si>
  <si>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</si>
  <si>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</si>
  <si>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</si>
  <si>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</si>
  <si>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</si>
  <si>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</si>
  <si>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</si>
  <si>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</si>
  <si>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</si>
  <si>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</si>
  <si>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</si>
  <si>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</si>
  <si>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</si>
  <si>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</si>
  <si>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</si>
  <si>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</si>
  <si>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</si>
  <si>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</si>
  <si>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</si>
  <si>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</si>
  <si>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</si>
  <si>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</si>
  <si>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</si>
  <si>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</si>
  <si>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</si>
  <si>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</si>
  <si>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</si>
  <si>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</si>
  <si>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</si>
  <si>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</si>
  <si>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</si>
  <si>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</si>
  <si>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</si>
  <si>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</si>
  <si>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</si>
  <si>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</si>
  <si>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</si>
  <si>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</si>
  <si>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</si>
  <si>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</si>
  <si>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</si>
  <si>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</si>
  <si>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</si>
  <si>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</si>
  <si>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</si>
  <si>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</si>
  <si>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</si>
  <si>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</si>
  <si>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</si>
  <si>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</si>
  <si>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</si>
  <si>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</si>
  <si>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</si>
  <si>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</si>
  <si>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</si>
  <si>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</si>
  <si>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</si>
  <si>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</si>
  <si>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</si>
  <si>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</si>
  <si>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</si>
  <si>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</si>
  <si>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</si>
  <si>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</si>
  <si>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</si>
  <si>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</si>
  <si>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</si>
  <si>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</si>
  <si>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社会保障和就业支出</t>
  </si>
  <si>
    <t>05</t>
  </si>
  <si>
    <t>行政事业单位养老支出</t>
  </si>
  <si>
    <t>02</t>
  </si>
  <si>
    <t>事业单位离退休</t>
  </si>
  <si>
    <t>机关事业单位基本养老保险缴费支出</t>
  </si>
  <si>
    <t>卫生健康支出</t>
  </si>
  <si>
    <t>行政事业单位医疗</t>
  </si>
  <si>
    <t>事业单位医疗</t>
  </si>
  <si>
    <t>03</t>
  </si>
  <si>
    <t>公务员医疗补助</t>
  </si>
  <si>
    <t>其他行政事业单位医疗支出</t>
  </si>
  <si>
    <t>其他卫生健康支出</t>
  </si>
  <si>
    <t>住房保障支出</t>
  </si>
  <si>
    <t>住房改革支出</t>
  </si>
  <si>
    <t>01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</si>
  <si>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</si>
  <si>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</si>
  <si>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</si>
  <si>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</si>
  <si>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</si>
  <si>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</si>
  <si>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</si>
  <si>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</si>
  <si>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t>一般公共预算拨款收入</t>
  </si>
  <si>
    <t>一般公共服务支出</t>
  </si>
  <si>
    <t>外交支出</t>
  </si>
  <si>
    <t>国有资本经营预算拨款收入</t>
  </si>
  <si>
    <t>国防支出</t>
  </si>
  <si>
    <t>一、上年结转</t>
  </si>
  <si>
    <t>公共安全支出</t>
  </si>
  <si>
    <t>教育支出</t>
  </si>
  <si>
    <t>科学技术支出</t>
  </si>
  <si>
    <t>文化旅游体育与传媒支出</t>
  </si>
  <si>
    <t>社会保险基金支出</t>
  </si>
  <si>
    <t>节能环保支出</t>
  </si>
  <si>
    <t>城乡社区支出</t>
  </si>
  <si>
    <t>农林水支出</t>
  </si>
  <si>
    <t>交通运输支出</t>
  </si>
  <si>
    <t>资源勘探工业信息等支出</t>
  </si>
  <si>
    <t>商业服务业等支出</t>
  </si>
  <si>
    <t>金融支出</t>
  </si>
  <si>
    <t>援助其他地区支出</t>
  </si>
  <si>
    <t>自然资源海洋气象等支出</t>
  </si>
  <si>
    <t>粮油物资储备支出</t>
  </si>
  <si>
    <t>国有资本经营预算支出</t>
  </si>
  <si>
    <t>灾害防治及应急管理支出</t>
  </si>
  <si>
    <t>其他支出</t>
  </si>
  <si>
    <t>债务还本支出</t>
  </si>
  <si>
    <t>债务付息支出</t>
  </si>
  <si>
    <t>债务发行费用支出</t>
  </si>
  <si>
    <r>
      <rPr>
        <sz val="11"/>
        <color rgb="FF000000"/>
        <rFont val="Dialog.plain"/>
        <charset val="134"/>
      </rPr>
      <t> </t>
    </r>
  </si>
  <si>
    <t>抗疫特别国债安排的支出</t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</si>
  <si>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</si>
  <si>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</si>
  <si>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</si>
  <si>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</si>
  <si>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</si>
  <si>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</si>
  <si>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</si>
  <si>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</si>
  <si>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</si>
  <si>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</si>
  <si>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</si>
  <si>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</si>
  <si>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</si>
  <si>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工资福利支出</t>
  </si>
  <si>
    <t>基本工资</t>
  </si>
  <si>
    <t>津贴补贴</t>
  </si>
  <si>
    <t>07</t>
  </si>
  <si>
    <t>绩效工资</t>
  </si>
  <si>
    <t>08</t>
  </si>
  <si>
    <t>机关事业单位基本养老保险缴费</t>
  </si>
  <si>
    <t>职工基本医疗保险缴费</t>
  </si>
  <si>
    <t>公务员医疗补助缴费</t>
  </si>
  <si>
    <t>其他社会保障缴费</t>
  </si>
  <si>
    <t>其他工资福利支出</t>
  </si>
  <si>
    <t>商品和服务支出</t>
  </si>
  <si>
    <t>办公费</t>
  </si>
  <si>
    <t>水费</t>
  </si>
  <si>
    <t>06</t>
  </si>
  <si>
    <t>电费</t>
  </si>
  <si>
    <t>邮电费</t>
  </si>
  <si>
    <t>09</t>
  </si>
  <si>
    <t>物业管理费</t>
  </si>
  <si>
    <t>差旅费</t>
  </si>
  <si>
    <t>公务接待费</t>
  </si>
  <si>
    <t>委托业务费</t>
  </si>
  <si>
    <t>工会经费</t>
  </si>
  <si>
    <t>公务用车运行维护费</t>
  </si>
  <si>
    <t>其他商品和服务支出</t>
  </si>
  <si>
    <t>社会福利和救助</t>
  </si>
  <si>
    <t>奖励金</t>
  </si>
  <si>
    <t>医疗费补助</t>
  </si>
  <si>
    <t>生活补助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</si>
  <si>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</si>
  <si>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</si>
  <si>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</si>
  <si>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</si>
  <si>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</si>
  <si>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</si>
  <si>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</si>
  <si>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</si>
  <si>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</si>
  <si>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</si>
  <si>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</si>
  <si>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</si>
  <si>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</si>
  <si>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</si>
  <si>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</si>
  <si>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</si>
  <si>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</si>
  <si>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</si>
  <si>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</si>
  <si>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</si>
  <si>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</si>
  <si>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</si>
  <si>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</si>
  <si>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</si>
  <si>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</si>
  <si>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</si>
  <si>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</si>
  <si>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表6-1</t>
  </si>
  <si>
    <t>单位预算项目绩效目标表</t>
  </si>
  <si>
    <t>(2026年度)</t>
  </si>
  <si>
    <t>项目名称</t>
  </si>
  <si>
    <t>51040022Y000000396643-攀枝花市人口健康信息平台（一期）建设及运行配套项目</t>
  </si>
  <si>
    <t>单位（单位）</t>
  </si>
  <si>
    <t>506011-攀枝花市健康促进和卫生大数据中心</t>
  </si>
  <si>
    <t>项目资金
（万元）</t>
  </si>
  <si>
    <t>年度资金总额</t>
  </si>
  <si>
    <t>财政拨款</t>
  </si>
  <si>
    <t>其他资金</t>
  </si>
  <si>
    <t>总体目标</t>
  </si>
  <si>
    <t>在完成项目第四阶段工作的基础上持续推进第五阶段工作，根据合同约定内容，按照攀枝花市卫生健康信息化总体规划要求，制定人口健康信息平台建设和服务内容，并对承建方建设完成情况组织验收，验收通过后支付第五阶段项目服务费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</si>
  <si>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</si>
  <si>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</si>
  <si>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</si>
  <si>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</si>
  <si>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</si>
  <si>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</si>
  <si>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</si>
  <si>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对硬件设备进行现场巡检</t>
  </si>
  <si>
    <r>
      <rPr>
        <sz val="11"/>
        <rFont val="宋体"/>
        <charset val="0"/>
      </rPr>
      <t>每年对硬件设备进行现场巡检不少于</t>
    </r>
    <r>
      <rPr>
        <sz val="11"/>
        <rFont val="Times New Roman"/>
        <charset val="0"/>
      </rPr>
      <t>12</t>
    </r>
    <r>
      <rPr>
        <sz val="11"/>
        <rFont val="宋体"/>
        <charset val="0"/>
      </rPr>
      <t>次</t>
    </r>
  </si>
  <si>
    <t>系统软件建设及维护</t>
  </si>
  <si>
    <r>
      <rPr>
        <sz val="11"/>
        <rFont val="宋体"/>
        <charset val="0"/>
      </rPr>
      <t>完成</t>
    </r>
    <r>
      <rPr>
        <sz val="11"/>
        <rFont val="Times New Roman"/>
        <charset val="0"/>
      </rPr>
      <t>1</t>
    </r>
    <r>
      <rPr>
        <sz val="11"/>
        <rFont val="宋体"/>
        <charset val="0"/>
      </rPr>
      <t>套系统软件建设及维护</t>
    </r>
  </si>
  <si>
    <t>质量指标</t>
  </si>
  <si>
    <t>承建方工程师及时对系统问题进行修复，确保系统正常运行</t>
  </si>
  <si>
    <r>
      <rPr>
        <sz val="11"/>
        <rFont val="宋体"/>
        <charset val="134"/>
      </rPr>
      <t>确保系统正常运行的时间达到</t>
    </r>
    <r>
      <rPr>
        <sz val="11"/>
        <rFont val="Times New Roman"/>
        <charset val="134"/>
      </rPr>
      <t>95%</t>
    </r>
    <r>
      <rPr>
        <sz val="11"/>
        <rFont val="宋体"/>
        <charset val="134"/>
      </rPr>
      <t>以上</t>
    </r>
  </si>
  <si>
    <t>时效指标</t>
  </si>
  <si>
    <t>完成时间</t>
  </si>
  <si>
    <r>
      <rPr>
        <sz val="11"/>
        <rFont val="宋体"/>
        <charset val="0"/>
      </rPr>
      <t>在</t>
    </r>
    <r>
      <rPr>
        <sz val="11"/>
        <rFont val="Times New Roman"/>
        <charset val="0"/>
      </rPr>
      <t>1</t>
    </r>
    <r>
      <rPr>
        <sz val="11"/>
        <rFont val="宋体"/>
        <charset val="0"/>
      </rPr>
      <t>年内完成</t>
    </r>
  </si>
  <si>
    <t>成本指标</t>
  </si>
  <si>
    <t>平台运行维护投入资金</t>
  </si>
  <si>
    <r>
      <rPr>
        <sz val="11"/>
        <rFont val="宋体"/>
        <charset val="134"/>
      </rPr>
      <t>投入维护资金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万元</t>
    </r>
  </si>
  <si>
    <t>项目效益</t>
  </si>
  <si>
    <t>社会效益指标</t>
  </si>
  <si>
    <t>向居民提供就诊记录查询服务</t>
  </si>
  <si>
    <r>
      <rPr>
        <sz val="11"/>
        <rFont val="宋体"/>
        <charset val="134"/>
      </rPr>
      <t>向居民提供不少于</t>
    </r>
    <r>
      <rPr>
        <sz val="11"/>
        <rFont val="Times New Roman"/>
        <charset val="134"/>
      </rPr>
      <t>100</t>
    </r>
    <r>
      <rPr>
        <sz val="11"/>
        <rFont val="宋体"/>
        <charset val="134"/>
      </rPr>
      <t>万份的就诊记录查询服务</t>
    </r>
  </si>
  <si>
    <t>支撑三医监管数据采集上传</t>
  </si>
  <si>
    <r>
      <rPr>
        <sz val="11"/>
        <rFont val="宋体"/>
        <charset val="134"/>
      </rPr>
      <t>支持</t>
    </r>
    <r>
      <rPr>
        <sz val="11"/>
        <rFont val="Times New Roman"/>
        <charset val="134"/>
      </rPr>
      <t>64</t>
    </r>
    <r>
      <rPr>
        <sz val="11"/>
        <rFont val="宋体"/>
        <charset val="134"/>
      </rPr>
      <t>所医疗机构的三医监管数据上传</t>
    </r>
  </si>
  <si>
    <t>满意度指标</t>
  </si>
  <si>
    <t>服务对象满意度指标</t>
  </si>
  <si>
    <t>系统使用者满意度</t>
  </si>
  <si>
    <t>系统使用者满意度达到90%以上</t>
  </si>
  <si>
    <t>表6-2</t>
  </si>
  <si>
    <t>51040023Y000008710762-四川省基层医疗信息系统维护</t>
  </si>
  <si>
    <t>对基层系统开展系统运维服务。运维服务商根据相关政策调整需求、业务运行整改需求、功能完善需求、系统程序BUG需求及数据维护技术支持需求等，提供相应的系统维护服务，以及日常业务指导，并提供维护记录和相关过程文档，确保系统正常运行。支付基层系统软件维护和硬件设备运维服务费</t>
  </si>
  <si>
    <t>数据中心软件和硬件维护</t>
  </si>
  <si>
    <t>完成1套数据中心系统维护</t>
  </si>
  <si>
    <r>
      <rPr>
        <sz val="11"/>
        <rFont val="Times New Roman"/>
        <charset val="0"/>
      </rPr>
      <t>IDC</t>
    </r>
    <r>
      <rPr>
        <sz val="11"/>
        <rFont val="宋体"/>
        <charset val="0"/>
      </rPr>
      <t>机柜和</t>
    </r>
    <r>
      <rPr>
        <sz val="11"/>
        <rFont val="Times New Roman"/>
        <charset val="0"/>
      </rPr>
      <t>VPN</t>
    </r>
    <r>
      <rPr>
        <sz val="11"/>
        <rFont val="宋体"/>
        <charset val="0"/>
      </rPr>
      <t>光纤正常使用</t>
    </r>
  </si>
  <si>
    <t>确保2套设备即IDC机柜和VPN光纤的正常使用</t>
  </si>
  <si>
    <t>数据中心网络安全等级测评</t>
  </si>
  <si>
    <t>完成1套数据中心的网络安全等级测评</t>
  </si>
  <si>
    <t>技术人员和运维服务商定维护系统，及时修复程序BUG</t>
  </si>
  <si>
    <t>确保技术人员和运维服务商快速响应度达95%以上</t>
  </si>
  <si>
    <t>在1年内完成</t>
  </si>
  <si>
    <t>相关软件、硬件维修维护及租赁的资金投入</t>
  </si>
  <si>
    <t>投入维护资金1万元</t>
  </si>
  <si>
    <t>确保基层医疗系统正常运行使用</t>
  </si>
  <si>
    <t>确保基层医疗系统正常运行的时间达到95%以上</t>
  </si>
  <si>
    <t>基层医疗机构满意度</t>
  </si>
  <si>
    <t>确保基层医疗机构满意度达95%以上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</si>
  <si>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</si>
  <si>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</si>
  <si>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</si>
  <si>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</si>
  <si>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</si>
  <si>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</si>
  <si>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</si>
  <si>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年度单位整体支出预算</t>
  </si>
  <si>
    <t>资金总额</t>
  </si>
  <si>
    <t>年度总体目标</t>
  </si>
  <si>
    <t>年度绩效指标</t>
  </si>
  <si>
    <t>指标值
（包含数字及文字描述）</t>
  </si>
  <si>
    <t>产出指标</t>
  </si>
  <si>
    <t>效益指标</t>
  </si>
  <si>
    <t>经济效益指标</t>
  </si>
  <si>
    <t>生态效益指标</t>
  </si>
  <si>
    <t>可持续影响指标</t>
  </si>
  <si>
    <t>注：1.各单位在公开单位预算时，应将单位预算项目绩效目标随同单位预算公开，并逐步加大公开力度，将整体支出绩效目标向社会公开。
    2.此表为参考样表，具体以市财政局批复表为准。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</si>
</sst>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6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simhei"/>
      <charset val="0"/>
    </font>
    <font>
      <b/>
      <sz val="16"/>
      <name val="SimSun"/>
      <charset val="0"/>
    </font>
    <font>
      <b/>
      <sz val="9"/>
      <name val="SimSun"/>
      <charset val="0"/>
    </font>
    <font>
      <b/>
      <sz val="15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1"/>
      <name val="Times New Roman"/>
      <charset val="0"/>
    </font>
    <font>
      <sz val="11"/>
      <color rgb="FF00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1"/>
      <name val="Times New Roman"/>
      <charset val="134"/>
    </font>
    <font>
      <b/>
      <sz val="11"/>
      <name val="宋体"/>
      <charset val="134"/>
    </font>
    <font>
      <sz val="9"/>
      <name val="simhei"/>
      <charset val="134"/>
    </font>
    <font>
      <b/>
      <sz val="12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sz val="11"/>
      <color rgb="FF000000"/>
      <name val="SimSu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/>
      <bottom style="thin">
        <color auto="1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4" fillId="0" borderId="0" applyFont="0" applyFill="0" applyBorder="0" applyAlignment="0" applyProtection="0">
      <alignment vertical="center"/>
    </xf>
    <xf numFmtId="44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2" fontId="34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4" fillId="2" borderId="27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28" applyNumberFormat="0" applyFill="0" applyAlignment="0" applyProtection="0">
      <alignment vertical="center"/>
    </xf>
    <xf numFmtId="0" fontId="41" fillId="0" borderId="28" applyNumberFormat="0" applyFill="0" applyAlignment="0" applyProtection="0">
      <alignment vertical="center"/>
    </xf>
    <xf numFmtId="0" fontId="42" fillId="0" borderId="29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3" borderId="30" applyNumberFormat="0" applyAlignment="0" applyProtection="0">
      <alignment vertical="center"/>
    </xf>
    <xf numFmtId="0" fontId="44" fillId="4" borderId="31" applyNumberFormat="0" applyAlignment="0" applyProtection="0">
      <alignment vertical="center"/>
    </xf>
    <xf numFmtId="0" fontId="45" fillId="4" borderId="30" applyNumberFormat="0" applyAlignment="0" applyProtection="0">
      <alignment vertical="center"/>
    </xf>
    <xf numFmtId="0" fontId="46" fillId="5" borderId="32" applyNumberFormat="0" applyAlignment="0" applyProtection="0">
      <alignment vertical="center"/>
    </xf>
    <xf numFmtId="0" fontId="47" fillId="0" borderId="33" applyNumberFormat="0" applyFill="0" applyAlignment="0" applyProtection="0">
      <alignment vertical="center"/>
    </xf>
    <xf numFmtId="0" fontId="48" fillId="0" borderId="34" applyNumberFormat="0" applyFill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4" fillId="0" borderId="0"/>
  </cellStyleXfs>
  <cellXfs count="177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49" fontId="11" fillId="0" borderId="8" xfId="0" applyNumberFormat="1" applyFont="1" applyFill="1" applyBorder="1" applyAlignment="1" applyProtection="1">
      <alignment horizontal="center" vertical="center"/>
    </xf>
    <xf numFmtId="0" fontId="11" fillId="0" borderId="8" xfId="0" applyNumberFormat="1" applyFont="1" applyFill="1" applyBorder="1" applyAlignment="1" applyProtection="1">
      <alignment horizontal="center" vertical="center" wrapText="1"/>
    </xf>
    <xf numFmtId="0" fontId="11" fillId="0" borderId="8" xfId="0" applyNumberFormat="1" applyFont="1" applyFill="1" applyBorder="1" applyAlignment="1" applyProtection="1">
      <alignment horizontal="left" vertical="center"/>
    </xf>
    <xf numFmtId="0" fontId="11" fillId="0" borderId="8" xfId="0" applyNumberFormat="1" applyFont="1" applyFill="1" applyBorder="1" applyAlignment="1" applyProtection="1">
      <alignment horizontal="center" vertical="center"/>
    </xf>
    <xf numFmtId="49" fontId="11" fillId="0" borderId="8" xfId="0" applyNumberFormat="1" applyFont="1" applyFill="1" applyBorder="1" applyAlignment="1" applyProtection="1">
      <alignment horizontal="left" vertical="center" wrapText="1"/>
    </xf>
    <xf numFmtId="3" fontId="11" fillId="0" borderId="8" xfId="0" applyNumberFormat="1" applyFont="1" applyFill="1" applyBorder="1" applyAlignment="1" applyProtection="1">
      <alignment horizontal="center" vertical="center"/>
    </xf>
    <xf numFmtId="3" fontId="11" fillId="0" borderId="8" xfId="0" applyNumberFormat="1" applyFont="1" applyFill="1" applyBorder="1" applyAlignment="1" applyProtection="1">
      <alignment horizontal="left" vertical="center"/>
    </xf>
    <xf numFmtId="0" fontId="12" fillId="0" borderId="8" xfId="0" applyNumberFormat="1" applyFont="1" applyFill="1" applyBorder="1" applyAlignment="1" applyProtection="1">
      <alignment horizontal="center" vertical="center" wrapText="1"/>
    </xf>
    <xf numFmtId="0" fontId="13" fillId="0" borderId="8" xfId="0" applyNumberFormat="1" applyFont="1" applyFill="1" applyBorder="1" applyAlignment="1" applyProtection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9" fontId="14" fillId="0" borderId="17" xfId="0" applyNumberFormat="1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9" fontId="14" fillId="0" borderId="14" xfId="0" applyNumberFormat="1" applyFont="1" applyFill="1" applyBorder="1" applyAlignment="1">
      <alignment horizontal="center" vertical="center" wrapText="1"/>
    </xf>
    <xf numFmtId="0" fontId="11" fillId="0" borderId="19" xfId="0" applyNumberFormat="1" applyFont="1" applyFill="1" applyBorder="1" applyAlignment="1" applyProtection="1">
      <alignment horizontal="center" vertical="center" wrapText="1"/>
    </xf>
    <xf numFmtId="0" fontId="11" fillId="0" borderId="20" xfId="0" applyNumberFormat="1" applyFont="1" applyFill="1" applyBorder="1" applyAlignment="1" applyProtection="1">
      <alignment horizontal="center" vertical="center" wrapText="1"/>
    </xf>
    <xf numFmtId="3" fontId="17" fillId="0" borderId="8" xfId="0" applyNumberFormat="1" applyFont="1" applyFill="1" applyBorder="1" applyAlignment="1" applyProtection="1">
      <alignment horizontal="center" vertical="center"/>
    </xf>
    <xf numFmtId="0" fontId="11" fillId="0" borderId="8" xfId="49" applyFont="1" applyFill="1" applyBorder="1" applyAlignment="1">
      <alignment horizontal="center" vertical="center" wrapText="1"/>
    </xf>
    <xf numFmtId="0" fontId="17" fillId="0" borderId="8" xfId="0" applyNumberFormat="1" applyFont="1" applyFill="1" applyBorder="1" applyAlignment="1" applyProtection="1">
      <alignment horizontal="center" vertical="center" wrapText="1"/>
    </xf>
    <xf numFmtId="0" fontId="16" fillId="0" borderId="1" xfId="0" applyFont="1" applyBorder="1">
      <alignment vertical="center"/>
    </xf>
    <xf numFmtId="0" fontId="16" fillId="0" borderId="21" xfId="0" applyFont="1" applyBorder="1">
      <alignment vertical="center"/>
    </xf>
    <xf numFmtId="0" fontId="11" fillId="0" borderId="21" xfId="0" applyFont="1" applyBorder="1" applyAlignment="1">
      <alignment horizontal="left" vertical="center"/>
    </xf>
    <xf numFmtId="0" fontId="16" fillId="0" borderId="15" xfId="0" applyFont="1" applyBorder="1">
      <alignment vertical="center"/>
    </xf>
    <xf numFmtId="0" fontId="18" fillId="0" borderId="8" xfId="0" applyFont="1" applyFill="1" applyBorder="1" applyAlignment="1">
      <alignment horizontal="center" vertical="center"/>
    </xf>
    <xf numFmtId="0" fontId="16" fillId="0" borderId="15" xfId="0" applyFont="1" applyBorder="1" applyAlignment="1">
      <alignment vertical="center" wrapText="1"/>
    </xf>
    <xf numFmtId="0" fontId="15" fillId="0" borderId="15" xfId="0" applyFont="1" applyBorder="1">
      <alignment vertical="center"/>
    </xf>
    <xf numFmtId="0" fontId="11" fillId="0" borderId="8" xfId="0" applyFont="1" applyFill="1" applyBorder="1" applyAlignment="1">
      <alignment horizontal="left" vertical="center"/>
    </xf>
    <xf numFmtId="0" fontId="19" fillId="0" borderId="0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4" fontId="18" fillId="0" borderId="8" xfId="0" applyNumberFormat="1" applyFont="1" applyFill="1" applyBorder="1" applyAlignment="1">
      <alignment horizontal="right" vertical="center"/>
    </xf>
    <xf numFmtId="0" fontId="20" fillId="0" borderId="8" xfId="0" applyFont="1" applyFill="1" applyBorder="1" applyAlignment="1">
      <alignment horizontal="center" vertical="center"/>
    </xf>
    <xf numFmtId="4" fontId="11" fillId="0" borderId="8" xfId="0" applyNumberFormat="1" applyFont="1" applyFill="1" applyBorder="1" applyAlignment="1">
      <alignment horizontal="right" vertical="center"/>
    </xf>
    <xf numFmtId="0" fontId="11" fillId="0" borderId="1" xfId="0" applyFont="1" applyBorder="1" applyAlignment="1">
      <alignment horizontal="right" vertical="center" wrapText="1"/>
    </xf>
    <xf numFmtId="0" fontId="11" fillId="0" borderId="21" xfId="0" applyFont="1" applyBorder="1" applyAlignment="1">
      <alignment horizontal="center" vertical="center"/>
    </xf>
    <xf numFmtId="0" fontId="16" fillId="0" borderId="22" xfId="0" applyFont="1" applyBorder="1">
      <alignment vertical="center"/>
    </xf>
    <xf numFmtId="0" fontId="16" fillId="0" borderId="16" xfId="0" applyFont="1" applyBorder="1">
      <alignment vertical="center"/>
    </xf>
    <xf numFmtId="0" fontId="16" fillId="0" borderId="16" xfId="0" applyFont="1" applyBorder="1" applyAlignment="1">
      <alignment vertical="center" wrapText="1"/>
    </xf>
    <xf numFmtId="4" fontId="18" fillId="0" borderId="8" xfId="0" applyNumberFormat="1" applyFont="1" applyFill="1" applyBorder="1" applyAlignment="1">
      <alignment horizontal="center" vertical="center"/>
    </xf>
    <xf numFmtId="0" fontId="15" fillId="0" borderId="16" xfId="0" applyFont="1" applyBorder="1" applyAlignment="1">
      <alignment vertical="center" wrapText="1"/>
    </xf>
    <xf numFmtId="4" fontId="20" fillId="0" borderId="8" xfId="0" applyNumberFormat="1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 wrapText="1"/>
    </xf>
    <xf numFmtId="49" fontId="18" fillId="0" borderId="8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>
      <alignment vertical="center"/>
    </xf>
    <xf numFmtId="0" fontId="16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6" fillId="0" borderId="21" xfId="0" applyFont="1" applyFill="1" applyBorder="1">
      <alignment vertical="center"/>
    </xf>
    <xf numFmtId="0" fontId="11" fillId="0" borderId="21" xfId="0" applyFont="1" applyFill="1" applyBorder="1" applyAlignment="1">
      <alignment horizontal="left" vertical="center"/>
    </xf>
    <xf numFmtId="0" fontId="16" fillId="0" borderId="15" xfId="0" applyFont="1" applyFill="1" applyBorder="1" applyAlignment="1">
      <alignment vertical="center" wrapText="1"/>
    </xf>
    <xf numFmtId="0" fontId="15" fillId="0" borderId="15" xfId="0" applyFont="1" applyFill="1" applyBorder="1">
      <alignment vertical="center"/>
    </xf>
    <xf numFmtId="0" fontId="16" fillId="0" borderId="23" xfId="0" applyFont="1" applyFill="1" applyBorder="1">
      <alignment vertical="center"/>
    </xf>
    <xf numFmtId="0" fontId="16" fillId="0" borderId="23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right" vertical="center" wrapText="1"/>
    </xf>
    <xf numFmtId="0" fontId="16" fillId="0" borderId="15" xfId="0" applyFont="1" applyFill="1" applyBorder="1">
      <alignment vertical="center"/>
    </xf>
    <xf numFmtId="0" fontId="11" fillId="0" borderId="21" xfId="0" applyFont="1" applyFill="1" applyBorder="1" applyAlignment="1">
      <alignment horizontal="center" vertical="center"/>
    </xf>
    <xf numFmtId="0" fontId="16" fillId="0" borderId="22" xfId="0" applyFont="1" applyFill="1" applyBorder="1">
      <alignment vertical="center"/>
    </xf>
    <xf numFmtId="0" fontId="16" fillId="0" borderId="16" xfId="0" applyFont="1" applyFill="1" applyBorder="1">
      <alignment vertical="center"/>
    </xf>
    <xf numFmtId="0" fontId="16" fillId="0" borderId="16" xfId="0" applyFont="1" applyFill="1" applyBorder="1" applyAlignment="1">
      <alignment vertical="center" wrapText="1"/>
    </xf>
    <xf numFmtId="0" fontId="15" fillId="0" borderId="16" xfId="0" applyFont="1" applyFill="1" applyBorder="1" applyAlignment="1">
      <alignment vertical="center" wrapText="1"/>
    </xf>
    <xf numFmtId="0" fontId="16" fillId="0" borderId="24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4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vertical="center"/>
    </xf>
    <xf numFmtId="0" fontId="23" fillId="0" borderId="1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vertical="center"/>
    </xf>
    <xf numFmtId="0" fontId="14" fillId="0" borderId="21" xfId="0" applyFont="1" applyFill="1" applyBorder="1" applyAlignment="1">
      <alignment horizontal="left" vertical="center"/>
    </xf>
    <xf numFmtId="0" fontId="22" fillId="0" borderId="15" xfId="0" applyFont="1" applyFill="1" applyBorder="1" applyAlignment="1">
      <alignment vertical="center"/>
    </xf>
    <xf numFmtId="0" fontId="24" fillId="0" borderId="8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vertical="center" wrapText="1"/>
    </xf>
    <xf numFmtId="0" fontId="18" fillId="0" borderId="8" xfId="0" applyNumberFormat="1" applyFont="1" applyFill="1" applyBorder="1" applyAlignment="1">
      <alignment horizontal="center" vertical="center"/>
    </xf>
    <xf numFmtId="0" fontId="22" fillId="0" borderId="23" xfId="0" applyFont="1" applyFill="1" applyBorder="1" applyAlignment="1">
      <alignment vertical="center"/>
    </xf>
    <xf numFmtId="0" fontId="21" fillId="0" borderId="23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right" vertical="center" wrapText="1"/>
    </xf>
    <xf numFmtId="0" fontId="14" fillId="0" borderId="21" xfId="0" applyFont="1" applyFill="1" applyBorder="1" applyAlignment="1">
      <alignment horizontal="right" vertical="center"/>
    </xf>
    <xf numFmtId="4" fontId="24" fillId="0" borderId="8" xfId="0" applyNumberFormat="1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 wrapText="1"/>
    </xf>
    <xf numFmtId="4" fontId="14" fillId="0" borderId="8" xfId="0" applyNumberFormat="1" applyFont="1" applyFill="1" applyBorder="1" applyAlignment="1">
      <alignment horizontal="right" vertical="center"/>
    </xf>
    <xf numFmtId="0" fontId="21" fillId="0" borderId="16" xfId="0" applyFont="1" applyFill="1" applyBorder="1" applyAlignment="1">
      <alignment vertical="center" wrapText="1"/>
    </xf>
    <xf numFmtId="0" fontId="21" fillId="0" borderId="24" xfId="0" applyFont="1" applyFill="1" applyBorder="1" applyAlignment="1">
      <alignment vertical="center" wrapText="1"/>
    </xf>
    <xf numFmtId="0" fontId="22" fillId="0" borderId="15" xfId="0" applyFont="1" applyFill="1" applyBorder="1" applyAlignment="1">
      <alignment vertical="center" wrapText="1"/>
    </xf>
    <xf numFmtId="0" fontId="27" fillId="0" borderId="15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right" vertical="center" wrapText="1"/>
    </xf>
    <xf numFmtId="0" fontId="21" fillId="0" borderId="21" xfId="0" applyFont="1" applyFill="1" applyBorder="1" applyAlignment="1">
      <alignment vertical="center" wrapText="1"/>
    </xf>
    <xf numFmtId="0" fontId="22" fillId="0" borderId="16" xfId="0" applyFont="1" applyFill="1" applyBorder="1" applyAlignment="1">
      <alignment vertical="center"/>
    </xf>
    <xf numFmtId="0" fontId="22" fillId="0" borderId="16" xfId="0" applyFont="1" applyFill="1" applyBorder="1" applyAlignment="1">
      <alignment vertical="center" wrapText="1"/>
    </xf>
    <xf numFmtId="0" fontId="27" fillId="0" borderId="16" xfId="0" applyFont="1" applyFill="1" applyBorder="1" applyAlignment="1">
      <alignment vertical="center" wrapText="1"/>
    </xf>
    <xf numFmtId="4" fontId="14" fillId="0" borderId="8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1" fillId="0" borderId="1" xfId="0" applyFont="1" applyFill="1" applyBorder="1">
      <alignment vertical="center"/>
    </xf>
    <xf numFmtId="0" fontId="25" fillId="0" borderId="1" xfId="0" applyFont="1" applyFill="1" applyBorder="1" applyAlignment="1">
      <alignment vertical="center" wrapText="1"/>
    </xf>
    <xf numFmtId="0" fontId="25" fillId="0" borderId="23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/>
    </xf>
    <xf numFmtId="0" fontId="25" fillId="0" borderId="21" xfId="0" applyFont="1" applyFill="1" applyBorder="1" applyAlignment="1">
      <alignment vertical="center" wrapText="1"/>
    </xf>
    <xf numFmtId="0" fontId="16" fillId="0" borderId="23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horizontal="right" vertical="center" wrapText="1"/>
    </xf>
    <xf numFmtId="0" fontId="25" fillId="0" borderId="15" xfId="0" applyFont="1" applyFill="1" applyBorder="1" applyAlignment="1">
      <alignment vertical="center" wrapText="1"/>
    </xf>
    <xf numFmtId="0" fontId="11" fillId="0" borderId="21" xfId="0" applyFont="1" applyFill="1" applyBorder="1" applyAlignment="1">
      <alignment horizontal="right" vertical="center"/>
    </xf>
    <xf numFmtId="0" fontId="25" fillId="0" borderId="22" xfId="0" applyFont="1" applyFill="1" applyBorder="1" applyAlignment="1">
      <alignment vertical="center" wrapText="1"/>
    </xf>
    <xf numFmtId="0" fontId="25" fillId="0" borderId="16" xfId="0" applyFont="1" applyFill="1" applyBorder="1" applyAlignment="1">
      <alignment vertical="center" wrapText="1"/>
    </xf>
    <xf numFmtId="0" fontId="25" fillId="0" borderId="24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vertical="center"/>
    </xf>
    <xf numFmtId="0" fontId="29" fillId="0" borderId="1" xfId="0" applyFont="1" applyFill="1" applyBorder="1" applyAlignment="1">
      <alignment horizontal="center" vertical="center"/>
    </xf>
    <xf numFmtId="0" fontId="21" fillId="0" borderId="21" xfId="0" applyFont="1" applyFill="1" applyBorder="1" applyAlignment="1">
      <alignment vertical="center"/>
    </xf>
    <xf numFmtId="0" fontId="14" fillId="0" borderId="21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vertical="center"/>
    </xf>
    <xf numFmtId="0" fontId="14" fillId="0" borderId="8" xfId="0" applyFont="1" applyFill="1" applyBorder="1" applyAlignment="1">
      <alignment horizontal="left" vertical="center"/>
    </xf>
    <xf numFmtId="0" fontId="14" fillId="0" borderId="8" xfId="0" applyFont="1" applyFill="1" applyBorder="1" applyAlignment="1">
      <alignment horizontal="left" vertical="center" wrapText="1"/>
    </xf>
    <xf numFmtId="0" fontId="21" fillId="0" borderId="23" xfId="0" applyFont="1" applyFill="1" applyBorder="1" applyAlignment="1">
      <alignment vertical="center"/>
    </xf>
    <xf numFmtId="0" fontId="21" fillId="0" borderId="23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right" vertical="center"/>
    </xf>
    <xf numFmtId="0" fontId="21" fillId="0" borderId="21" xfId="0" applyFont="1" applyFill="1" applyBorder="1" applyAlignment="1">
      <alignment horizontal="center" vertical="center" wrapText="1"/>
    </xf>
    <xf numFmtId="0" fontId="26" fillId="0" borderId="21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vertical="center" wrapText="1"/>
    </xf>
    <xf numFmtId="0" fontId="21" fillId="0" borderId="22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 wrapText="1"/>
    </xf>
    <xf numFmtId="0" fontId="16" fillId="0" borderId="21" xfId="0" applyFont="1" applyFill="1" applyBorder="1" applyAlignment="1">
      <alignment horizontal="center" vertical="center" wrapText="1"/>
    </xf>
    <xf numFmtId="0" fontId="24" fillId="0" borderId="25" xfId="0" applyFont="1" applyFill="1" applyBorder="1" applyAlignment="1">
      <alignment horizontal="center" vertical="center"/>
    </xf>
    <xf numFmtId="0" fontId="30" fillId="0" borderId="15" xfId="0" applyFont="1" applyFill="1" applyBorder="1" applyAlignment="1">
      <alignment vertical="center" wrapText="1"/>
    </xf>
    <xf numFmtId="0" fontId="30" fillId="0" borderId="8" xfId="0" applyFont="1" applyFill="1" applyBorder="1" applyAlignment="1">
      <alignment vertical="center" wrapText="1"/>
    </xf>
    <xf numFmtId="0" fontId="30" fillId="0" borderId="8" xfId="0" applyFont="1" applyFill="1" applyBorder="1" applyAlignment="1">
      <alignment horizontal="center" vertical="center" wrapText="1"/>
    </xf>
    <xf numFmtId="0" fontId="31" fillId="0" borderId="15" xfId="0" applyFont="1" applyFill="1" applyBorder="1" applyAlignment="1">
      <alignment vertical="center" wrapText="1"/>
    </xf>
    <xf numFmtId="0" fontId="30" fillId="0" borderId="23" xfId="0" applyFont="1" applyFill="1" applyBorder="1" applyAlignment="1">
      <alignment horizontal="center" vertical="center" wrapText="1"/>
    </xf>
    <xf numFmtId="0" fontId="30" fillId="0" borderId="23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/>
    </xf>
    <xf numFmtId="0" fontId="30" fillId="0" borderId="16" xfId="0" applyFont="1" applyFill="1" applyBorder="1" applyAlignment="1">
      <alignment vertical="center" wrapText="1"/>
    </xf>
    <xf numFmtId="0" fontId="31" fillId="0" borderId="16" xfId="0" applyFont="1" applyFill="1" applyBorder="1" applyAlignment="1">
      <alignment vertical="center" wrapText="1"/>
    </xf>
    <xf numFmtId="0" fontId="21" fillId="0" borderId="26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2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33" fillId="0" borderId="0" xfId="0" applyFont="1" applyFill="1" applyAlignment="1">
      <alignment vertical="center"/>
    </xf>
    <xf numFmtId="0" fontId="18" fillId="0" borderId="8" xfId="0" applyFont="1" applyFill="1" applyBorder="1" applyAlignment="1" quotePrefix="1">
      <alignment horizontal="center" vertical="center"/>
    </xf>
    <xf numFmtId="0" fontId="18" fillId="0" borderId="8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6&#24180;&#39044;&#31639;/&#39044;&#31639;&#20844;&#24320;/&#21355;&#20581;&#22996;&#25346;&#32593;&#20844;&#24320;/2026&#24180;&#39044;&#31639;&#20844;&#24320;&#32534;&#21046;&#35828;&#26126;&#21450;&#20844;&#24320;&#25253;&#34920;&#65288;506011-&#25856;&#26525;&#33457;&#24066;&#20581;&#24247;&#20419;&#36827;&#21644;&#21355;&#29983;&#22823;&#25968;&#25454;&#20013;&#24515;&#65289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6&#24180;&#39044;&#31639;/&#39044;&#31639;&#20844;&#24320;/&#21355;&#20581;&#22996;&#25346;&#32593;&#20844;&#24320;/2026&#24180;&#39044;&#31639;&#20844;&#24320;&#32534;&#21046;&#35828;&#26126;&#21450;&#20844;&#24320;&#25253;&#34920;&#65288;506011-&#25856;&#26525;&#33457;&#24066;&#20581;&#24247;&#20419;&#36827;&#21644;&#21355;&#29983;&#22823;&#25968;&#25454;&#20013;&#24515;&#65289;///home/user/Desktop/20220308/2022&#24180;3&#26376;/2022&#24180;3&#26376;&#31532;1&#21608;/20220302-&#21046;&#20316;&#39044;&#20915;&#31639;&#20844;&#24320;&#25805;&#20316;&#26679;&#34920;/03-&#27719;&#24635;/D:/&#26700;&#38754;/&#24050;&#29992;&#36807;/&#20859;&#32769;&#20445;&#38505;&#31639;&#36134;/2016&#24180;/00001&#20859;&#32769;&#20445;&#38505;&#25913;&#38761;&#8220;&#20004;&#39033;&#21333;&#20301;&#32564;&#36153;&#8221;&#34917;&#21161;/ING%20%200705%20&#26368;&#26032;&#29256;/&#21407;&#22987;&#36164;&#26009;/&#25105;&#30340;&#25991;&#26723;/&#26700;&#38754;/&#20998;&#31867;&#25512;&#36827;&#20107;&#19994;&#21333;&#20301;&#25913;&#38761;/2014&#24180;/&#26368;&#26032;&#20998;&#31867;&#20010;&#25968;&#32479;&#35745;/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6&#24180;&#39044;&#31639;/&#39044;&#31639;&#20844;&#24320;/&#21355;&#20581;&#22996;&#25346;&#32593;&#20844;&#24320;/2026&#24180;&#39044;&#31639;&#20844;&#24320;&#32534;&#21046;&#35828;&#26126;&#21450;&#20844;&#24320;&#25253;&#34920;&#65288;506011-&#25856;&#26525;&#33457;&#24066;&#20581;&#24247;&#20419;&#36827;&#21644;&#21355;&#29983;&#22823;&#25968;&#25454;&#20013;&#24515;&#65289;///home/user/Desktop/20220308/2022&#24180;3&#26376;/2022&#24180;3&#26376;&#31532;1&#21608;/20220302-&#21046;&#20316;&#39044;&#20915;&#31639;&#20844;&#24320;&#25805;&#20316;&#26679;&#34920;/03-&#27719;&#24635;/E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6&#24180;&#39044;&#31639;/&#39044;&#31639;&#20844;&#24320;/&#21355;&#20581;&#22996;&#25346;&#32593;&#20844;&#24320;/2026&#24180;&#39044;&#31639;&#20844;&#24320;&#32534;&#21046;&#35828;&#26126;&#21450;&#20844;&#24320;&#25253;&#34920;&#65288;506011-&#25856;&#26525;&#33457;&#24066;&#20581;&#24247;&#20419;&#36827;&#21644;&#21355;&#29983;&#22823;&#25968;&#25454;&#20013;&#24515;&#65289;///home/user/Desktop/20220308/2022&#24180;3&#26376;/2022&#24180;3&#26376;&#31532;1&#21608;/20220302-&#21046;&#20316;&#39044;&#20915;&#31639;&#20844;&#24320;&#25805;&#20316;&#26679;&#34920;/02-&#25910;&#22788;&#23460;/5.&#38472;&#38639;/20210112-/20210112-/C:/Users/Administrator/Desktop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6&#24180;&#39044;&#31639;/&#39044;&#31639;&#20844;&#24320;/&#21355;&#20581;&#22996;&#25346;&#32593;&#20844;&#24320;/2026&#24180;&#39044;&#31639;&#20844;&#24320;&#32534;&#21046;&#35828;&#26126;&#21450;&#20844;&#24320;&#25253;&#34920;&#65288;506011-&#25856;&#26525;&#33457;&#24066;&#20581;&#24247;&#20419;&#36827;&#21644;&#21355;&#29983;&#22823;&#25968;&#25454;&#20013;&#24515;&#65289;/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6&#24180;&#39044;&#31639;/&#39044;&#31639;&#20844;&#24320;/&#21355;&#20581;&#22996;&#25346;&#32593;&#20844;&#24320;/2026&#24180;&#39044;&#31639;&#20844;&#24320;&#32534;&#21046;&#35828;&#26126;&#21450;&#20844;&#24320;&#25253;&#34920;&#65288;506011-&#25856;&#26525;&#33457;&#24066;&#20581;&#24247;&#20419;&#36827;&#21644;&#21355;&#29983;&#22823;&#25968;&#25454;&#20013;&#24515;&#65289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6&#24180;&#39044;&#31639;/&#39044;&#31639;&#20844;&#24320;/&#21355;&#20581;&#22996;&#25346;&#32593;&#20844;&#24320;/2026&#24180;&#39044;&#31639;&#20844;&#24320;&#32534;&#21046;&#35828;&#26126;&#21450;&#20844;&#24320;&#25253;&#34920;&#65288;506011-&#25856;&#26525;&#33457;&#24066;&#20581;&#24247;&#20419;&#36827;&#21644;&#21355;&#29983;&#22823;&#25968;&#25454;&#20013;&#24515;&#65289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6&#24180;&#39044;&#31639;/&#39044;&#31639;&#20844;&#24320;/&#21355;&#20581;&#22996;&#25346;&#32593;&#20844;&#24320;/2026&#24180;&#39044;&#31639;&#20844;&#24320;&#32534;&#21046;&#35828;&#26126;&#21450;&#20844;&#24320;&#25253;&#34920;&#65288;506011-&#25856;&#26525;&#33457;&#24066;&#20581;&#24247;&#20419;&#36827;&#21644;&#21355;&#29983;&#22823;&#25968;&#25454;&#20013;&#24515;&#65289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6&#24180;&#39044;&#31639;/&#39044;&#31639;&#20844;&#24320;/&#21355;&#20581;&#22996;&#25346;&#32593;&#20844;&#24320;/2026&#24180;&#39044;&#31639;&#20844;&#24320;&#32534;&#21046;&#35828;&#26126;&#21450;&#20844;&#24320;&#25253;&#34920;&#65288;506011-&#25856;&#26525;&#33457;&#24066;&#20581;&#24247;&#20419;&#36827;&#21644;&#21355;&#29983;&#22823;&#25968;&#25454;&#20013;&#24515;&#65289;/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6&#24180;&#39044;&#31639;/&#39044;&#31639;&#20844;&#24320;/&#21355;&#20581;&#22996;&#25346;&#32593;&#20844;&#24320;/2026&#24180;&#39044;&#31639;&#20844;&#24320;&#32534;&#21046;&#35828;&#26126;&#21450;&#20844;&#24320;&#25253;&#34920;&#65288;506011-&#25856;&#26525;&#33457;&#24066;&#20581;&#24247;&#20419;&#36827;&#21644;&#21355;&#29983;&#22823;&#25968;&#25454;&#20013;&#24515;&#65289;//&#26446;&#23398;&#38182;/01&#32508;&#21512;&#31185;/01&#39044;&#20915;&#31639;&#32534;&#21046;/02&#20915;&#31639;&#32534;&#21046;/2017&#24180;/&#19978;&#20250;/04%20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6&#24180;&#39044;&#31639;/&#39044;&#31639;&#20844;&#24320;/&#21355;&#20581;&#22996;&#25346;&#32593;&#20844;&#24320;/2026&#24180;&#39044;&#31639;&#20844;&#24320;&#32534;&#21046;&#35828;&#26126;&#21450;&#20844;&#24320;&#25253;&#34920;&#65288;506011-&#25856;&#26525;&#33457;&#24066;&#20581;&#24247;&#20419;&#36827;&#21644;&#21355;&#29983;&#22823;&#25968;&#25454;&#20013;&#24515;&#65289;/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6&#24180;&#39044;&#31639;/&#39044;&#31639;&#20844;&#24320;/&#21355;&#20581;&#22996;&#25346;&#32593;&#20844;&#24320;/2026&#24180;&#39044;&#31639;&#20844;&#24320;&#32534;&#21046;&#35828;&#26126;&#21450;&#20844;&#24320;&#25253;&#34920;&#65288;506011-&#25856;&#26525;&#33457;&#24066;&#20581;&#24247;&#20419;&#36827;&#21644;&#21355;&#29983;&#22823;&#25968;&#25454;&#20013;&#24515;&#65289;///home/user/Desktop/20220308/2022&#24180;3&#26376;/2022&#24180;3&#26376;&#31532;1&#21608;/20220302-&#21046;&#20316;&#39044;&#20915;&#31639;&#20844;&#24320;&#25805;&#20316;&#26679;&#34920;/03-&#27719;&#24635;/E:/&#26446;&#23398;&#38182;/01&#32508;&#21512;&#31185;/01&#39044;&#20915;&#31639;&#32534;&#21046;/02&#20915;&#31639;&#32534;&#21046;/2017&#24180;/&#19978;&#20250;/04%20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6&#24180;&#39044;&#31639;/&#39044;&#31639;&#20844;&#24320;/&#21355;&#20581;&#22996;&#25346;&#32593;&#20844;&#24320;/2026&#24180;&#39044;&#31639;&#20844;&#24320;&#32534;&#21046;&#35828;&#26126;&#21450;&#20844;&#24320;&#25253;&#34920;&#65288;506011-&#25856;&#26525;&#33457;&#24066;&#20581;&#24247;&#20419;&#36827;&#21644;&#21355;&#29983;&#22823;&#25968;&#25454;&#20013;&#24515;&#65289;///home/user/Desktop/20220308/2022&#24180;3&#26376;/2022&#24180;3&#26376;&#31532;1&#21608;/20220302-&#21046;&#20316;&#39044;&#20915;&#31639;&#20844;&#24320;&#25805;&#20316;&#26679;&#34920;/03-&#27719;&#24635;/I:/Documents%20and%20Settings/Administrator/Local%20Settings/Temporary%20Internet%20Files/Content.IE5/4DWRWNSJ/&#26356;&#27491;&#21518;/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A4"/>
  <sheetViews>
    <sheetView tabSelected="1" workbookViewId="0">
      <selection activeCell="A15" sqref="A15"/>
    </sheetView>
  </sheetViews>
  <sheetFormatPr defaultColWidth="9" defaultRowHeight="14.25" outlineLevelRow="3"/>
  <cols>
    <col min="1" max="1" width="123.12380952381" style="173" customWidth="1"/>
    <col min="2" max="16384" width="9" style="173"/>
  </cols>
  <sheetData>
    <row r="1" ht="137" customHeight="1" spans="1:1">
      <c r="A1" s="174" t="s">
        <v>0</v>
      </c>
    </row>
    <row r="2" ht="96" customHeight="1" spans="1:1">
      <c r="A2" s="174" t="s">
        <v>1</v>
      </c>
    </row>
    <row r="3" ht="60" customHeight="1" spans="1:1">
      <c r="A3" s="175">
        <v>46062</v>
      </c>
    </row>
    <row r="4" ht="31" customHeight="1" spans="1:1">
      <c r="A4" s="176"/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J8"/>
  <sheetViews>
    <sheetView workbookViewId="0">
      <pane ySplit="6" topLeftCell="A7" activePane="bottomLeft" state="frozen"/>
      <selection/>
      <selection pane="bottomLeft" activeCell="E14" sqref="E14"/>
    </sheetView>
  </sheetViews>
  <sheetFormatPr defaultColWidth="10" defaultRowHeight="13.5" outlineLevelRow="7"/>
  <cols>
    <col min="1" max="1" width="1.53333333333333" customWidth="1"/>
    <col min="2" max="2" width="11.8761904761905" customWidth="1"/>
    <col min="3" max="3" width="33" customWidth="1"/>
    <col min="4" max="9" width="14.752380952381" customWidth="1"/>
    <col min="10" max="10" width="1.53333333333333" customWidth="1"/>
    <col min="11" max="11" width="9.76190476190476" customWidth="1"/>
  </cols>
  <sheetData>
    <row r="1" ht="25" customHeight="1" spans="1:10">
      <c r="A1" s="57"/>
      <c r="B1" s="2"/>
      <c r="C1" s="65"/>
      <c r="D1" s="66"/>
      <c r="E1" s="66"/>
      <c r="F1" s="66"/>
      <c r="G1" s="66"/>
      <c r="H1" s="66"/>
      <c r="I1" s="70" t="s">
        <v>188</v>
      </c>
      <c r="J1" s="60"/>
    </row>
    <row r="2" ht="22.8" customHeight="1" spans="1:10">
      <c r="A2" s="57"/>
      <c r="B2" s="3" t="s">
        <v>189</v>
      </c>
      <c r="C2" s="3"/>
      <c r="D2" s="3"/>
      <c r="E2" s="3"/>
      <c r="F2" s="3"/>
      <c r="G2" s="3"/>
      <c r="H2" s="3"/>
      <c r="I2" s="3"/>
      <c r="J2" s="60" t="s">
        <v>3</v>
      </c>
    </row>
    <row r="3" ht="19.55" customHeight="1" spans="1:10">
      <c r="A3" s="58"/>
      <c r="B3" s="59" t="s">
        <v>5</v>
      </c>
      <c r="C3" s="59"/>
      <c r="D3" s="71"/>
      <c r="E3" s="71"/>
      <c r="F3" s="71"/>
      <c r="G3" s="71"/>
      <c r="H3" s="71"/>
      <c r="I3" s="71" t="s">
        <v>6</v>
      </c>
      <c r="J3" s="72"/>
    </row>
    <row r="4" ht="24.4" customHeight="1" spans="1:10">
      <c r="A4" s="60"/>
      <c r="B4" s="61" t="s">
        <v>190</v>
      </c>
      <c r="C4" s="61" t="s">
        <v>71</v>
      </c>
      <c r="D4" s="61" t="s">
        <v>191</v>
      </c>
      <c r="E4" s="61"/>
      <c r="F4" s="61"/>
      <c r="G4" s="61"/>
      <c r="H4" s="61"/>
      <c r="I4" s="61"/>
      <c r="J4" s="73"/>
    </row>
    <row r="5" ht="24.4" customHeight="1" spans="1:10">
      <c r="A5" s="62"/>
      <c r="B5" s="61"/>
      <c r="C5" s="61"/>
      <c r="D5" s="61" t="s">
        <v>59</v>
      </c>
      <c r="E5" s="78" t="s">
        <v>192</v>
      </c>
      <c r="F5" s="61" t="s">
        <v>193</v>
      </c>
      <c r="G5" s="61"/>
      <c r="H5" s="61"/>
      <c r="I5" s="61" t="s">
        <v>169</v>
      </c>
      <c r="J5" s="73"/>
    </row>
    <row r="6" ht="24.4" customHeight="1" spans="1:10">
      <c r="A6" s="62"/>
      <c r="B6" s="61"/>
      <c r="C6" s="61"/>
      <c r="D6" s="61"/>
      <c r="E6" s="78"/>
      <c r="F6" s="61" t="s">
        <v>146</v>
      </c>
      <c r="G6" s="61" t="s">
        <v>194</v>
      </c>
      <c r="H6" s="61" t="s">
        <v>195</v>
      </c>
      <c r="I6" s="61"/>
      <c r="J6" s="74"/>
    </row>
    <row r="7" ht="33" customHeight="1" spans="1:10">
      <c r="A7" s="63"/>
      <c r="B7" s="61"/>
      <c r="C7" s="61" t="s">
        <v>72</v>
      </c>
      <c r="D7" s="75">
        <f>F7+I7</f>
        <v>26680</v>
      </c>
      <c r="E7" s="67"/>
      <c r="F7" s="75">
        <v>22680</v>
      </c>
      <c r="G7" s="67"/>
      <c r="H7" s="75">
        <v>22680</v>
      </c>
      <c r="I7" s="75">
        <v>4000</v>
      </c>
      <c r="J7" s="76"/>
    </row>
    <row r="8" ht="30" customHeight="1" spans="1:10">
      <c r="A8" s="63"/>
      <c r="B8" s="61">
        <v>506011</v>
      </c>
      <c r="C8" s="79" t="s">
        <v>0</v>
      </c>
      <c r="D8" s="75">
        <f>F8+I8</f>
        <v>26680</v>
      </c>
      <c r="E8" s="67"/>
      <c r="F8" s="75">
        <v>22680</v>
      </c>
      <c r="G8" s="67"/>
      <c r="H8" s="75">
        <v>22680</v>
      </c>
      <c r="I8" s="75">
        <v>4000</v>
      </c>
      <c r="J8" s="7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J8"/>
  <sheetViews>
    <sheetView workbookViewId="0">
      <pane ySplit="6" topLeftCell="A7" activePane="bottomLeft" state="frozen"/>
      <selection/>
      <selection pane="bottomLeft" activeCell="G14" sqref="G14"/>
    </sheetView>
  </sheetViews>
  <sheetFormatPr defaultColWidth="10" defaultRowHeight="13.5" outlineLevelRow="7"/>
  <cols>
    <col min="1" max="1" width="1.53333333333333" customWidth="1"/>
    <col min="2" max="4" width="6.16190476190476" customWidth="1"/>
    <col min="5" max="5" width="17" customWidth="1"/>
    <col min="6" max="6" width="40.6285714285714" customWidth="1"/>
    <col min="7" max="9" width="17" customWidth="1"/>
    <col min="10" max="10" width="1.53333333333333" customWidth="1"/>
    <col min="11" max="12" width="9.76190476190476" customWidth="1"/>
  </cols>
  <sheetData>
    <row r="1" ht="25" customHeight="1" spans="1:10">
      <c r="A1" s="57"/>
      <c r="B1" s="2"/>
      <c r="C1" s="2"/>
      <c r="D1" s="2"/>
      <c r="E1" s="65"/>
      <c r="F1" s="65"/>
      <c r="G1" s="66"/>
      <c r="H1" s="66"/>
      <c r="I1" s="70" t="s">
        <v>196</v>
      </c>
      <c r="J1" s="60"/>
    </row>
    <row r="2" ht="22.8" customHeight="1" spans="1:10">
      <c r="A2" s="57"/>
      <c r="B2" s="3" t="s">
        <v>197</v>
      </c>
      <c r="C2" s="3"/>
      <c r="D2" s="3"/>
      <c r="E2" s="3"/>
      <c r="F2" s="3"/>
      <c r="G2" s="3"/>
      <c r="H2" s="3"/>
      <c r="I2" s="3"/>
      <c r="J2" s="60"/>
    </row>
    <row r="3" ht="19.55" customHeight="1" spans="1:10">
      <c r="A3" s="58"/>
      <c r="B3" s="59" t="s">
        <v>5</v>
      </c>
      <c r="C3" s="59"/>
      <c r="D3" s="59"/>
      <c r="E3" s="59"/>
      <c r="F3" s="59"/>
      <c r="G3" s="58"/>
      <c r="H3" s="58"/>
      <c r="I3" s="71" t="s">
        <v>6</v>
      </c>
      <c r="J3" s="72"/>
    </row>
    <row r="4" ht="24.4" customHeight="1" spans="1:10">
      <c r="A4" s="60"/>
      <c r="B4" s="61" t="s">
        <v>9</v>
      </c>
      <c r="C4" s="61"/>
      <c r="D4" s="61"/>
      <c r="E4" s="61"/>
      <c r="F4" s="61"/>
      <c r="G4" s="61" t="s">
        <v>198</v>
      </c>
      <c r="H4" s="61"/>
      <c r="I4" s="61"/>
      <c r="J4" s="73"/>
    </row>
    <row r="5" ht="24.4" customHeight="1" spans="1:10">
      <c r="A5" s="62"/>
      <c r="B5" s="61" t="s">
        <v>79</v>
      </c>
      <c r="C5" s="61"/>
      <c r="D5" s="61"/>
      <c r="E5" s="61" t="s">
        <v>70</v>
      </c>
      <c r="F5" s="61" t="s">
        <v>71</v>
      </c>
      <c r="G5" s="61" t="s">
        <v>59</v>
      </c>
      <c r="H5" s="61" t="s">
        <v>75</v>
      </c>
      <c r="I5" s="61" t="s">
        <v>76</v>
      </c>
      <c r="J5" s="73"/>
    </row>
    <row r="6" ht="24.4" customHeight="1" spans="1:10">
      <c r="A6" s="62"/>
      <c r="B6" s="61" t="s">
        <v>80</v>
      </c>
      <c r="C6" s="61" t="s">
        <v>81</v>
      </c>
      <c r="D6" s="61" t="s">
        <v>82</v>
      </c>
      <c r="E6" s="61"/>
      <c r="F6" s="61"/>
      <c r="G6" s="61"/>
      <c r="H6" s="61"/>
      <c r="I6" s="61"/>
      <c r="J6" s="74"/>
    </row>
    <row r="7" ht="22.8" customHeight="1" spans="1:10">
      <c r="A7" s="63"/>
      <c r="B7" s="61"/>
      <c r="C7" s="61"/>
      <c r="D7" s="61"/>
      <c r="E7" s="61"/>
      <c r="F7" s="61" t="s">
        <v>72</v>
      </c>
      <c r="G7" s="67"/>
      <c r="H7" s="67"/>
      <c r="I7" s="67"/>
      <c r="J7" s="76"/>
    </row>
    <row r="8" ht="43" customHeight="1" spans="1:10">
      <c r="A8" s="63"/>
      <c r="B8" s="61"/>
      <c r="C8" s="61"/>
      <c r="D8" s="61"/>
      <c r="E8" s="33"/>
      <c r="F8" s="68" t="s">
        <v>199</v>
      </c>
      <c r="G8" s="75"/>
      <c r="H8" s="67"/>
      <c r="I8" s="75"/>
      <c r="J8" s="76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J8"/>
  <sheetViews>
    <sheetView workbookViewId="0">
      <pane ySplit="6" topLeftCell="A7" activePane="bottomLeft" state="frozen"/>
      <selection/>
      <selection pane="bottomLeft" activeCell="D12" sqref="D12"/>
    </sheetView>
  </sheetViews>
  <sheetFormatPr defaultColWidth="10" defaultRowHeight="13.5" outlineLevelRow="7"/>
  <cols>
    <col min="1" max="1" width="1.53333333333333" customWidth="1"/>
    <col min="2" max="2" width="12.247619047619" customWidth="1"/>
    <col min="3" max="3" width="29.752380952381" customWidth="1"/>
    <col min="4" max="9" width="14.5047619047619" customWidth="1"/>
    <col min="10" max="10" width="1.53333333333333" customWidth="1"/>
    <col min="11" max="11" width="9.76190476190476" customWidth="1"/>
  </cols>
  <sheetData>
    <row r="1" ht="25" customHeight="1" spans="1:10">
      <c r="A1" s="57"/>
      <c r="B1" s="2"/>
      <c r="C1" s="65"/>
      <c r="D1" s="66"/>
      <c r="E1" s="66"/>
      <c r="F1" s="66"/>
      <c r="G1" s="66"/>
      <c r="H1" s="66"/>
      <c r="I1" s="70" t="s">
        <v>200</v>
      </c>
      <c r="J1" s="60"/>
    </row>
    <row r="2" ht="22.8" customHeight="1" spans="1:10">
      <c r="A2" s="57"/>
      <c r="B2" s="3" t="s">
        <v>201</v>
      </c>
      <c r="C2" s="3"/>
      <c r="D2" s="3"/>
      <c r="E2" s="3"/>
      <c r="F2" s="3"/>
      <c r="G2" s="3"/>
      <c r="H2" s="3"/>
      <c r="I2" s="3"/>
      <c r="J2" s="60" t="s">
        <v>3</v>
      </c>
    </row>
    <row r="3" ht="19.55" customHeight="1" spans="1:10">
      <c r="A3" s="58"/>
      <c r="B3" s="59" t="s">
        <v>5</v>
      </c>
      <c r="C3" s="59"/>
      <c r="D3" s="71"/>
      <c r="E3" s="71"/>
      <c r="F3" s="71"/>
      <c r="G3" s="71"/>
      <c r="H3" s="71"/>
      <c r="I3" s="71" t="s">
        <v>6</v>
      </c>
      <c r="J3" s="72"/>
    </row>
    <row r="4" ht="24.4" customHeight="1" spans="1:10">
      <c r="A4" s="60"/>
      <c r="B4" s="61" t="s">
        <v>190</v>
      </c>
      <c r="C4" s="61" t="s">
        <v>71</v>
      </c>
      <c r="D4" s="61" t="s">
        <v>191</v>
      </c>
      <c r="E4" s="61"/>
      <c r="F4" s="61"/>
      <c r="G4" s="61"/>
      <c r="H4" s="61"/>
      <c r="I4" s="61"/>
      <c r="J4" s="73"/>
    </row>
    <row r="5" ht="24.4" customHeight="1" spans="1:10">
      <c r="A5" s="62"/>
      <c r="B5" s="61"/>
      <c r="C5" s="61"/>
      <c r="D5" s="61" t="s">
        <v>59</v>
      </c>
      <c r="E5" s="78" t="s">
        <v>192</v>
      </c>
      <c r="F5" s="61" t="s">
        <v>193</v>
      </c>
      <c r="G5" s="61"/>
      <c r="H5" s="61"/>
      <c r="I5" s="61" t="s">
        <v>169</v>
      </c>
      <c r="J5" s="73"/>
    </row>
    <row r="6" ht="24.4" customHeight="1" spans="1:10">
      <c r="A6" s="62"/>
      <c r="B6" s="61"/>
      <c r="C6" s="61"/>
      <c r="D6" s="61"/>
      <c r="E6" s="78"/>
      <c r="F6" s="61" t="s">
        <v>146</v>
      </c>
      <c r="G6" s="61" t="s">
        <v>194</v>
      </c>
      <c r="H6" s="61" t="s">
        <v>195</v>
      </c>
      <c r="I6" s="61"/>
      <c r="J6" s="74"/>
    </row>
    <row r="7" ht="35" customHeight="1" spans="1:10">
      <c r="A7" s="63"/>
      <c r="B7" s="61"/>
      <c r="C7" s="61" t="s">
        <v>72</v>
      </c>
      <c r="D7" s="67"/>
      <c r="E7" s="67"/>
      <c r="F7" s="67"/>
      <c r="G7" s="67"/>
      <c r="H7" s="67"/>
      <c r="I7" s="75"/>
      <c r="J7" s="76"/>
    </row>
    <row r="8" ht="39" customHeight="1" spans="1:10">
      <c r="A8" s="63"/>
      <c r="B8" s="33"/>
      <c r="C8" s="68" t="s">
        <v>199</v>
      </c>
      <c r="D8" s="77"/>
      <c r="E8" s="67"/>
      <c r="F8" s="67"/>
      <c r="G8" s="67"/>
      <c r="H8" s="67"/>
      <c r="I8" s="75"/>
      <c r="J8" s="7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J8"/>
  <sheetViews>
    <sheetView workbookViewId="0">
      <pane ySplit="6" topLeftCell="A7" activePane="bottomLeft" state="frozen"/>
      <selection/>
      <selection pane="bottomLeft" activeCell="F12" sqref="F12"/>
    </sheetView>
  </sheetViews>
  <sheetFormatPr defaultColWidth="10" defaultRowHeight="13.5" outlineLevelRow="7"/>
  <cols>
    <col min="1" max="1" width="1.53333333333333" customWidth="1"/>
    <col min="2" max="4" width="6.62857142857143" customWidth="1"/>
    <col min="5" max="5" width="13.3428571428571" customWidth="1"/>
    <col min="6" max="6" width="41.0285714285714" customWidth="1"/>
    <col min="7" max="9" width="17.6285714285714" customWidth="1"/>
    <col min="10" max="10" width="1.53333333333333" customWidth="1"/>
    <col min="11" max="12" width="9.76190476190476" customWidth="1"/>
  </cols>
  <sheetData>
    <row r="1" ht="25" customHeight="1" spans="1:10">
      <c r="A1" s="57"/>
      <c r="B1" s="2"/>
      <c r="C1" s="2"/>
      <c r="D1" s="2"/>
      <c r="E1" s="65"/>
      <c r="F1" s="65"/>
      <c r="G1" s="66"/>
      <c r="H1" s="66"/>
      <c r="I1" s="70" t="s">
        <v>202</v>
      </c>
      <c r="J1" s="60"/>
    </row>
    <row r="2" ht="22.8" customHeight="1" spans="1:10">
      <c r="A2" s="57"/>
      <c r="B2" s="3" t="s">
        <v>203</v>
      </c>
      <c r="C2" s="3"/>
      <c r="D2" s="3"/>
      <c r="E2" s="3"/>
      <c r="F2" s="3"/>
      <c r="G2" s="3"/>
      <c r="H2" s="3"/>
      <c r="I2" s="3"/>
      <c r="J2" s="60" t="s">
        <v>3</v>
      </c>
    </row>
    <row r="3" ht="19.55" customHeight="1" spans="1:10">
      <c r="A3" s="58"/>
      <c r="B3" s="59" t="s">
        <v>5</v>
      </c>
      <c r="C3" s="59"/>
      <c r="D3" s="59"/>
      <c r="E3" s="59"/>
      <c r="F3" s="59"/>
      <c r="G3" s="58"/>
      <c r="H3" s="58"/>
      <c r="I3" s="71" t="s">
        <v>6</v>
      </c>
      <c r="J3" s="72"/>
    </row>
    <row r="4" ht="24.4" customHeight="1" spans="1:10">
      <c r="A4" s="60"/>
      <c r="B4" s="61" t="s">
        <v>9</v>
      </c>
      <c r="C4" s="61"/>
      <c r="D4" s="61"/>
      <c r="E4" s="61"/>
      <c r="F4" s="61"/>
      <c r="G4" s="61" t="s">
        <v>204</v>
      </c>
      <c r="H4" s="61"/>
      <c r="I4" s="61"/>
      <c r="J4" s="73"/>
    </row>
    <row r="5" ht="24.4" customHeight="1" spans="1:10">
      <c r="A5" s="62"/>
      <c r="B5" s="61" t="s">
        <v>79</v>
      </c>
      <c r="C5" s="61"/>
      <c r="D5" s="61"/>
      <c r="E5" s="61" t="s">
        <v>70</v>
      </c>
      <c r="F5" s="61" t="s">
        <v>71</v>
      </c>
      <c r="G5" s="61" t="s">
        <v>59</v>
      </c>
      <c r="H5" s="61" t="s">
        <v>75</v>
      </c>
      <c r="I5" s="61" t="s">
        <v>76</v>
      </c>
      <c r="J5" s="73"/>
    </row>
    <row r="6" ht="24.4" customHeight="1" spans="1:10">
      <c r="A6" s="62"/>
      <c r="B6" s="61" t="s">
        <v>80</v>
      </c>
      <c r="C6" s="61" t="s">
        <v>81</v>
      </c>
      <c r="D6" s="61" t="s">
        <v>82</v>
      </c>
      <c r="E6" s="61"/>
      <c r="F6" s="61"/>
      <c r="G6" s="61"/>
      <c r="H6" s="61"/>
      <c r="I6" s="61"/>
      <c r="J6" s="74"/>
    </row>
    <row r="7" ht="31" customHeight="1" spans="1:10">
      <c r="A7" s="63"/>
      <c r="B7" s="61"/>
      <c r="C7" s="61"/>
      <c r="D7" s="61"/>
      <c r="E7" s="61"/>
      <c r="F7" s="61" t="s">
        <v>72</v>
      </c>
      <c r="G7" s="67"/>
      <c r="H7" s="67"/>
      <c r="I7" s="75"/>
      <c r="J7" s="76"/>
    </row>
    <row r="8" ht="37" customHeight="1" spans="1:10">
      <c r="A8" s="62"/>
      <c r="B8" s="64"/>
      <c r="C8" s="64"/>
      <c r="D8" s="64"/>
      <c r="E8" s="64"/>
      <c r="F8" s="68" t="s">
        <v>199</v>
      </c>
      <c r="G8" s="69"/>
      <c r="H8" s="69"/>
      <c r="I8" s="69"/>
      <c r="J8" s="73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B1:M19"/>
  <sheetViews>
    <sheetView workbookViewId="0">
      <selection activeCell="G11" sqref="G11:J19"/>
    </sheetView>
  </sheetViews>
  <sheetFormatPr defaultColWidth="9" defaultRowHeight="13.5"/>
  <cols>
    <col min="1" max="1" width="3.37142857142857" style="1" customWidth="1"/>
    <col min="2" max="2" width="17.247619047619" style="1" customWidth="1"/>
    <col min="3" max="3" width="10.247619047619" style="29" customWidth="1"/>
    <col min="4" max="4" width="18.3714285714286" style="1" customWidth="1"/>
    <col min="5" max="5" width="10.247619047619" style="1" customWidth="1"/>
    <col min="6" max="6" width="15.6285714285714" style="1" customWidth="1"/>
    <col min="7" max="7" width="17.5047619047619" style="1" customWidth="1"/>
    <col min="8" max="8" width="10.247619047619" style="1" customWidth="1"/>
    <col min="9" max="9" width="10.5047619047619" style="1" customWidth="1"/>
    <col min="10" max="10" width="9.87619047619048" style="1" customWidth="1"/>
    <col min="11" max="11" width="9.62857142857143" style="1" customWidth="1"/>
    <col min="12" max="12" width="9.5047619047619" style="1" customWidth="1"/>
    <col min="13" max="13" width="9.75238095238095" style="1" customWidth="1"/>
    <col min="14" max="16384" width="9" style="1"/>
  </cols>
  <sheetData>
    <row r="1" ht="19" customHeight="1" spans="2:10">
      <c r="B1" s="2"/>
      <c r="J1" s="1" t="s">
        <v>205</v>
      </c>
    </row>
    <row r="2" ht="24" customHeight="1" spans="2:13">
      <c r="B2" s="30" t="s">
        <v>206</v>
      </c>
      <c r="C2" s="31"/>
      <c r="D2" s="31"/>
      <c r="E2" s="31"/>
      <c r="F2" s="31"/>
      <c r="G2" s="31"/>
      <c r="H2" s="31"/>
      <c r="I2" s="31"/>
      <c r="J2" s="45"/>
      <c r="K2" s="46"/>
      <c r="L2" s="46"/>
      <c r="M2" s="46"/>
    </row>
    <row r="3" ht="25" customHeight="1" spans="2:13">
      <c r="B3" s="32" t="s">
        <v>207</v>
      </c>
      <c r="C3" s="32"/>
      <c r="D3" s="32"/>
      <c r="E3" s="32"/>
      <c r="F3" s="32"/>
      <c r="G3" s="32"/>
      <c r="H3" s="32"/>
      <c r="I3" s="32"/>
      <c r="J3" s="32"/>
      <c r="K3" s="47"/>
      <c r="L3" s="47"/>
      <c r="M3" s="47"/>
    </row>
    <row r="4" ht="25" customHeight="1" spans="2:13">
      <c r="B4" s="33" t="s">
        <v>208</v>
      </c>
      <c r="C4" s="34" t="s">
        <v>209</v>
      </c>
      <c r="D4" s="34"/>
      <c r="E4" s="34"/>
      <c r="F4" s="34"/>
      <c r="G4" s="34"/>
      <c r="H4" s="34"/>
      <c r="I4" s="34"/>
      <c r="J4" s="34"/>
      <c r="K4" s="48"/>
      <c r="L4" s="48"/>
      <c r="M4" s="48"/>
    </row>
    <row r="5" ht="25" customHeight="1" spans="2:13">
      <c r="B5" s="33" t="s">
        <v>210</v>
      </c>
      <c r="C5" s="34" t="s">
        <v>211</v>
      </c>
      <c r="D5" s="34"/>
      <c r="E5" s="34"/>
      <c r="F5" s="34"/>
      <c r="G5" s="34"/>
      <c r="H5" s="34"/>
      <c r="I5" s="34"/>
      <c r="J5" s="34"/>
      <c r="K5" s="48"/>
      <c r="L5" s="48"/>
      <c r="M5" s="48"/>
    </row>
    <row r="6" ht="25" customHeight="1" spans="2:13">
      <c r="B6" s="35" t="s">
        <v>212</v>
      </c>
      <c r="C6" s="36" t="s">
        <v>213</v>
      </c>
      <c r="D6" s="36"/>
      <c r="E6" s="36"/>
      <c r="F6" s="54">
        <v>2</v>
      </c>
      <c r="G6" s="54"/>
      <c r="H6" s="54"/>
      <c r="I6" s="54"/>
      <c r="J6" s="54"/>
      <c r="K6" s="48"/>
      <c r="L6" s="48"/>
      <c r="M6" s="48"/>
    </row>
    <row r="7" ht="25" customHeight="1" spans="2:13">
      <c r="B7" s="37"/>
      <c r="C7" s="36" t="s">
        <v>214</v>
      </c>
      <c r="D7" s="36"/>
      <c r="E7" s="36"/>
      <c r="F7" s="54">
        <v>2</v>
      </c>
      <c r="G7" s="54"/>
      <c r="H7" s="54"/>
      <c r="I7" s="54"/>
      <c r="J7" s="54"/>
      <c r="K7" s="48"/>
      <c r="L7" s="48"/>
      <c r="M7" s="48"/>
    </row>
    <row r="8" ht="25" customHeight="1" spans="2:13">
      <c r="B8" s="37"/>
      <c r="C8" s="36" t="s">
        <v>215</v>
      </c>
      <c r="D8" s="36"/>
      <c r="E8" s="36"/>
      <c r="F8" s="39"/>
      <c r="G8" s="39"/>
      <c r="H8" s="39"/>
      <c r="I8" s="39"/>
      <c r="J8" s="39"/>
      <c r="K8" s="48"/>
      <c r="L8" s="48"/>
      <c r="M8" s="48"/>
    </row>
    <row r="9" ht="25" customHeight="1" spans="2:13">
      <c r="B9" s="35" t="s">
        <v>216</v>
      </c>
      <c r="C9" s="38" t="s">
        <v>217</v>
      </c>
      <c r="D9" s="38"/>
      <c r="E9" s="38"/>
      <c r="F9" s="38"/>
      <c r="G9" s="38"/>
      <c r="H9" s="38"/>
      <c r="I9" s="38"/>
      <c r="J9" s="38"/>
      <c r="K9" s="48"/>
      <c r="L9" s="48"/>
      <c r="M9" s="48"/>
    </row>
    <row r="10" ht="25" customHeight="1" spans="2:13">
      <c r="B10" s="35"/>
      <c r="C10" s="38"/>
      <c r="D10" s="38"/>
      <c r="E10" s="38"/>
      <c r="F10" s="38"/>
      <c r="G10" s="38"/>
      <c r="H10" s="38"/>
      <c r="I10" s="38"/>
      <c r="J10" s="38"/>
      <c r="K10" s="48"/>
      <c r="L10" s="48"/>
      <c r="M10" s="48"/>
    </row>
    <row r="11" ht="25" customHeight="1" spans="2:13">
      <c r="B11" s="37" t="s">
        <v>218</v>
      </c>
      <c r="C11" s="33" t="s">
        <v>219</v>
      </c>
      <c r="D11" s="33" t="s">
        <v>220</v>
      </c>
      <c r="E11" s="37" t="s">
        <v>221</v>
      </c>
      <c r="F11" s="37"/>
      <c r="G11" s="37" t="s">
        <v>222</v>
      </c>
      <c r="H11" s="37"/>
      <c r="I11" s="37"/>
      <c r="J11" s="37"/>
      <c r="K11" s="48"/>
      <c r="L11" s="48"/>
      <c r="M11" s="48"/>
    </row>
    <row r="12" ht="25" customHeight="1" spans="2:13">
      <c r="B12" s="37"/>
      <c r="C12" s="37" t="s">
        <v>223</v>
      </c>
      <c r="D12" s="37" t="s">
        <v>224</v>
      </c>
      <c r="E12" s="41" t="s">
        <v>225</v>
      </c>
      <c r="F12" s="42"/>
      <c r="G12" s="42" t="s">
        <v>226</v>
      </c>
      <c r="H12" s="42"/>
      <c r="I12" s="42"/>
      <c r="J12" s="42"/>
      <c r="K12" s="48"/>
      <c r="L12" s="48"/>
      <c r="M12" s="48"/>
    </row>
    <row r="13" ht="30" customHeight="1" spans="2:13">
      <c r="B13" s="37"/>
      <c r="C13" s="37"/>
      <c r="D13" s="37"/>
      <c r="E13" s="41" t="s">
        <v>227</v>
      </c>
      <c r="F13" s="42"/>
      <c r="G13" s="42" t="s">
        <v>228</v>
      </c>
      <c r="H13" s="42"/>
      <c r="I13" s="42"/>
      <c r="J13" s="42"/>
      <c r="K13" s="50"/>
      <c r="L13" s="50"/>
      <c r="M13" s="50"/>
    </row>
    <row r="14" ht="52" customHeight="1" spans="2:10">
      <c r="B14" s="37"/>
      <c r="C14" s="37"/>
      <c r="D14" s="37" t="s">
        <v>229</v>
      </c>
      <c r="E14" s="41" t="s">
        <v>230</v>
      </c>
      <c r="F14" s="42"/>
      <c r="G14" s="35" t="s">
        <v>231</v>
      </c>
      <c r="H14" s="42"/>
      <c r="I14" s="42"/>
      <c r="J14" s="42"/>
    </row>
    <row r="15" ht="30" customHeight="1" spans="2:10">
      <c r="B15" s="37"/>
      <c r="C15" s="37"/>
      <c r="D15" s="37" t="s">
        <v>232</v>
      </c>
      <c r="E15" s="41" t="s">
        <v>233</v>
      </c>
      <c r="F15" s="42"/>
      <c r="G15" s="42" t="s">
        <v>234</v>
      </c>
      <c r="H15" s="42"/>
      <c r="I15" s="42"/>
      <c r="J15" s="42"/>
    </row>
    <row r="16" ht="27" customHeight="1" spans="2:10">
      <c r="B16" s="37"/>
      <c r="C16" s="37"/>
      <c r="D16" s="37" t="s">
        <v>235</v>
      </c>
      <c r="E16" s="55" t="s">
        <v>236</v>
      </c>
      <c r="F16" s="55"/>
      <c r="G16" s="56" t="s">
        <v>237</v>
      </c>
      <c r="H16" s="42"/>
      <c r="I16" s="42"/>
      <c r="J16" s="42"/>
    </row>
    <row r="17" ht="33" customHeight="1" spans="2:10">
      <c r="B17" s="37"/>
      <c r="C17" s="37" t="s">
        <v>238</v>
      </c>
      <c r="D17" s="52" t="s">
        <v>239</v>
      </c>
      <c r="E17" s="35" t="s">
        <v>240</v>
      </c>
      <c r="F17" s="42"/>
      <c r="G17" s="35" t="s">
        <v>241</v>
      </c>
      <c r="H17" s="42"/>
      <c r="I17" s="42"/>
      <c r="J17" s="42"/>
    </row>
    <row r="18" ht="38" customHeight="1" spans="2:10">
      <c r="B18" s="37"/>
      <c r="C18" s="37"/>
      <c r="D18" s="53"/>
      <c r="E18" s="35" t="s">
        <v>242</v>
      </c>
      <c r="F18" s="42"/>
      <c r="G18" s="35" t="s">
        <v>243</v>
      </c>
      <c r="H18" s="42"/>
      <c r="I18" s="42"/>
      <c r="J18" s="42"/>
    </row>
    <row r="19" ht="39" customHeight="1" spans="2:10">
      <c r="B19" s="37"/>
      <c r="C19" s="37" t="s">
        <v>244</v>
      </c>
      <c r="D19" s="35" t="s">
        <v>245</v>
      </c>
      <c r="E19" s="35" t="s">
        <v>246</v>
      </c>
      <c r="F19" s="42"/>
      <c r="G19" s="35" t="s">
        <v>247</v>
      </c>
      <c r="H19" s="42"/>
      <c r="I19" s="42"/>
      <c r="J19" s="42"/>
    </row>
  </sheetData>
  <mergeCells count="36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B6:B8"/>
    <mergeCell ref="B9:B10"/>
    <mergeCell ref="B11:B19"/>
    <mergeCell ref="C12:C16"/>
    <mergeCell ref="C17:C18"/>
    <mergeCell ref="D12:D13"/>
    <mergeCell ref="D17:D18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B1:M19"/>
  <sheetViews>
    <sheetView workbookViewId="0">
      <selection activeCell="E15" sqref="E15:F15"/>
    </sheetView>
  </sheetViews>
  <sheetFormatPr defaultColWidth="9" defaultRowHeight="13.5"/>
  <cols>
    <col min="1" max="1" width="3.75238095238095" customWidth="1"/>
    <col min="2" max="2" width="11.247619047619" style="1" customWidth="1"/>
    <col min="3" max="3" width="9" style="29"/>
    <col min="4" max="4" width="18.3714285714286" style="1" customWidth="1"/>
    <col min="5" max="5" width="9.62857142857143" style="1" customWidth="1"/>
    <col min="6" max="6" width="19.5047619047619" style="1" customWidth="1"/>
    <col min="7" max="7" width="17.5047619047619" style="1" customWidth="1"/>
    <col min="8" max="8" width="10.247619047619" style="1" customWidth="1"/>
    <col min="9" max="9" width="10.5047619047619" style="1" customWidth="1"/>
    <col min="10" max="10" width="9.87619047619048" style="1" customWidth="1"/>
    <col min="11" max="11" width="9.62857142857143" style="1" customWidth="1"/>
    <col min="12" max="12" width="9.5047619047619" style="1" customWidth="1"/>
    <col min="13" max="13" width="9.75238095238095" style="1" customWidth="1"/>
    <col min="14" max="16384" width="9" style="1"/>
  </cols>
  <sheetData>
    <row r="1" s="1" customFormat="1" ht="19" customHeight="1" spans="2:10">
      <c r="B1" s="2"/>
      <c r="C1" s="29"/>
      <c r="J1" s="1" t="s">
        <v>248</v>
      </c>
    </row>
    <row r="2" s="1" customFormat="1" ht="24" customHeight="1" spans="2:13">
      <c r="B2" s="30" t="s">
        <v>206</v>
      </c>
      <c r="C2" s="31"/>
      <c r="D2" s="31"/>
      <c r="E2" s="31"/>
      <c r="F2" s="31"/>
      <c r="G2" s="31"/>
      <c r="H2" s="31"/>
      <c r="I2" s="31"/>
      <c r="J2" s="45"/>
      <c r="K2" s="46"/>
      <c r="L2" s="46"/>
      <c r="M2" s="46"/>
    </row>
    <row r="3" s="1" customFormat="1" ht="25" customHeight="1" spans="2:13">
      <c r="B3" s="32" t="s">
        <v>207</v>
      </c>
      <c r="C3" s="32"/>
      <c r="D3" s="32"/>
      <c r="E3" s="32"/>
      <c r="F3" s="32"/>
      <c r="G3" s="32"/>
      <c r="H3" s="32"/>
      <c r="I3" s="32"/>
      <c r="J3" s="32"/>
      <c r="K3" s="47"/>
      <c r="L3" s="47"/>
      <c r="M3" s="47"/>
    </row>
    <row r="4" s="1" customFormat="1" ht="25" customHeight="1" spans="2:13">
      <c r="B4" s="33" t="s">
        <v>208</v>
      </c>
      <c r="C4" s="34" t="s">
        <v>249</v>
      </c>
      <c r="D4" s="34"/>
      <c r="E4" s="34"/>
      <c r="F4" s="34"/>
      <c r="G4" s="34"/>
      <c r="H4" s="34"/>
      <c r="I4" s="34"/>
      <c r="J4" s="34"/>
      <c r="K4" s="48"/>
      <c r="L4" s="48"/>
      <c r="M4" s="48"/>
    </row>
    <row r="5" s="1" customFormat="1" ht="25" customHeight="1" spans="2:13">
      <c r="B5" s="33" t="s">
        <v>210</v>
      </c>
      <c r="C5" s="34" t="s">
        <v>211</v>
      </c>
      <c r="D5" s="34"/>
      <c r="E5" s="34"/>
      <c r="F5" s="34"/>
      <c r="G5" s="34"/>
      <c r="H5" s="34"/>
      <c r="I5" s="34"/>
      <c r="J5" s="34"/>
      <c r="K5" s="48"/>
      <c r="L5" s="48"/>
      <c r="M5" s="48"/>
    </row>
    <row r="6" s="1" customFormat="1" ht="25" customHeight="1" spans="2:13">
      <c r="B6" s="35" t="s">
        <v>212</v>
      </c>
      <c r="C6" s="36" t="s">
        <v>213</v>
      </c>
      <c r="D6" s="36"/>
      <c r="E6" s="36"/>
      <c r="F6" s="39">
        <v>1</v>
      </c>
      <c r="G6" s="39"/>
      <c r="H6" s="39"/>
      <c r="I6" s="39"/>
      <c r="J6" s="39"/>
      <c r="K6" s="48"/>
      <c r="L6" s="48"/>
      <c r="M6" s="48"/>
    </row>
    <row r="7" s="1" customFormat="1" ht="25" customHeight="1" spans="2:13">
      <c r="B7" s="37"/>
      <c r="C7" s="36" t="s">
        <v>214</v>
      </c>
      <c r="D7" s="36"/>
      <c r="E7" s="36"/>
      <c r="F7" s="39">
        <v>1</v>
      </c>
      <c r="G7" s="39"/>
      <c r="H7" s="39"/>
      <c r="I7" s="39"/>
      <c r="J7" s="39"/>
      <c r="K7" s="48"/>
      <c r="L7" s="48"/>
      <c r="M7" s="48"/>
    </row>
    <row r="8" s="1" customFormat="1" ht="25" customHeight="1" spans="2:13">
      <c r="B8" s="37"/>
      <c r="C8" s="36" t="s">
        <v>215</v>
      </c>
      <c r="D8" s="36"/>
      <c r="E8" s="36"/>
      <c r="F8" s="40"/>
      <c r="G8" s="40"/>
      <c r="H8" s="40"/>
      <c r="I8" s="40"/>
      <c r="J8" s="40"/>
      <c r="K8" s="48"/>
      <c r="L8" s="48"/>
      <c r="M8" s="48"/>
    </row>
    <row r="9" s="1" customFormat="1" ht="25" customHeight="1" spans="2:13">
      <c r="B9" s="35" t="s">
        <v>216</v>
      </c>
      <c r="C9" s="38" t="s">
        <v>250</v>
      </c>
      <c r="D9" s="38"/>
      <c r="E9" s="38"/>
      <c r="F9" s="38"/>
      <c r="G9" s="38"/>
      <c r="H9" s="38"/>
      <c r="I9" s="38"/>
      <c r="J9" s="38"/>
      <c r="K9" s="48"/>
      <c r="L9" s="48"/>
      <c r="M9" s="48"/>
    </row>
    <row r="10" s="1" customFormat="1" ht="25" customHeight="1" spans="2:13">
      <c r="B10" s="35"/>
      <c r="C10" s="38"/>
      <c r="D10" s="38"/>
      <c r="E10" s="38"/>
      <c r="F10" s="38"/>
      <c r="G10" s="38"/>
      <c r="H10" s="38"/>
      <c r="I10" s="38"/>
      <c r="J10" s="38"/>
      <c r="K10" s="48"/>
      <c r="L10" s="48"/>
      <c r="M10" s="48"/>
    </row>
    <row r="11" s="1" customFormat="1" ht="25" customHeight="1" spans="2:13">
      <c r="B11" s="37" t="s">
        <v>218</v>
      </c>
      <c r="C11" s="33" t="s">
        <v>219</v>
      </c>
      <c r="D11" s="33" t="s">
        <v>220</v>
      </c>
      <c r="E11" s="37" t="s">
        <v>221</v>
      </c>
      <c r="F11" s="37"/>
      <c r="G11" s="37" t="s">
        <v>222</v>
      </c>
      <c r="H11" s="37"/>
      <c r="I11" s="37"/>
      <c r="J11" s="37"/>
      <c r="K11" s="48"/>
      <c r="L11" s="48"/>
      <c r="M11" s="48"/>
    </row>
    <row r="12" s="1" customFormat="1" ht="33" customHeight="1" spans="2:13">
      <c r="B12" s="37"/>
      <c r="C12" s="37" t="s">
        <v>223</v>
      </c>
      <c r="D12" s="37" t="s">
        <v>224</v>
      </c>
      <c r="E12" s="41" t="s">
        <v>251</v>
      </c>
      <c r="F12" s="42"/>
      <c r="G12" s="43" t="s">
        <v>252</v>
      </c>
      <c r="H12" s="43"/>
      <c r="I12" s="43"/>
      <c r="J12" s="49"/>
      <c r="K12" s="48"/>
      <c r="L12" s="48"/>
      <c r="M12" s="48"/>
    </row>
    <row r="13" s="1" customFormat="1" ht="35" customHeight="1" spans="2:13">
      <c r="B13" s="37"/>
      <c r="C13" s="37"/>
      <c r="D13" s="37"/>
      <c r="E13" s="42" t="s">
        <v>253</v>
      </c>
      <c r="F13" s="42"/>
      <c r="G13" s="43" t="s">
        <v>254</v>
      </c>
      <c r="H13" s="43"/>
      <c r="I13" s="43"/>
      <c r="J13" s="49"/>
      <c r="K13" s="50"/>
      <c r="L13" s="50"/>
      <c r="M13" s="50"/>
    </row>
    <row r="14" s="1" customFormat="1" ht="32" customHeight="1" spans="2:10">
      <c r="B14" s="37"/>
      <c r="C14" s="37"/>
      <c r="D14" s="37"/>
      <c r="E14" s="41" t="s">
        <v>255</v>
      </c>
      <c r="F14" s="42"/>
      <c r="G14" s="43" t="s">
        <v>256</v>
      </c>
      <c r="H14" s="43"/>
      <c r="I14" s="43"/>
      <c r="J14" s="49"/>
    </row>
    <row r="15" s="1" customFormat="1" ht="36" customHeight="1" spans="2:10">
      <c r="B15" s="37"/>
      <c r="C15" s="37"/>
      <c r="D15" s="37" t="s">
        <v>229</v>
      </c>
      <c r="E15" s="41" t="s">
        <v>257</v>
      </c>
      <c r="F15" s="42"/>
      <c r="G15" s="44" t="s">
        <v>258</v>
      </c>
      <c r="H15" s="44"/>
      <c r="I15" s="44"/>
      <c r="J15" s="51"/>
    </row>
    <row r="16" s="1" customFormat="1" ht="32" customHeight="1" spans="2:10">
      <c r="B16" s="37"/>
      <c r="C16" s="37"/>
      <c r="D16" s="37" t="s">
        <v>232</v>
      </c>
      <c r="E16" s="41" t="s">
        <v>233</v>
      </c>
      <c r="F16" s="42"/>
      <c r="G16" s="43" t="s">
        <v>259</v>
      </c>
      <c r="H16" s="43"/>
      <c r="I16" s="43"/>
      <c r="J16" s="49"/>
    </row>
    <row r="17" s="1" customFormat="1" ht="32" customHeight="1" spans="2:10">
      <c r="B17" s="37"/>
      <c r="C17" s="37"/>
      <c r="D17" s="37" t="s">
        <v>235</v>
      </c>
      <c r="E17" s="41" t="s">
        <v>260</v>
      </c>
      <c r="F17" s="42"/>
      <c r="G17" s="44" t="s">
        <v>261</v>
      </c>
      <c r="H17" s="44"/>
      <c r="I17" s="44"/>
      <c r="J17" s="51"/>
    </row>
    <row r="18" s="1" customFormat="1" ht="37" customHeight="1" spans="2:10">
      <c r="B18" s="37"/>
      <c r="C18" s="37" t="s">
        <v>238</v>
      </c>
      <c r="D18" s="35" t="s">
        <v>239</v>
      </c>
      <c r="E18" s="35" t="s">
        <v>262</v>
      </c>
      <c r="F18" s="42"/>
      <c r="G18" s="44" t="s">
        <v>263</v>
      </c>
      <c r="H18" s="44"/>
      <c r="I18" s="44"/>
      <c r="J18" s="51"/>
    </row>
    <row r="19" s="1" customFormat="1" ht="33" customHeight="1" spans="2:10">
      <c r="B19" s="37"/>
      <c r="C19" s="37" t="s">
        <v>244</v>
      </c>
      <c r="D19" s="35" t="s">
        <v>245</v>
      </c>
      <c r="E19" s="35" t="s">
        <v>264</v>
      </c>
      <c r="F19" s="42"/>
      <c r="G19" s="43" t="s">
        <v>265</v>
      </c>
      <c r="H19" s="43"/>
      <c r="I19" s="43"/>
      <c r="J19" s="49"/>
    </row>
  </sheetData>
  <mergeCells count="34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B6:B8"/>
    <mergeCell ref="B9:B10"/>
    <mergeCell ref="B11:B19"/>
    <mergeCell ref="C12:C17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B1:P33"/>
  <sheetViews>
    <sheetView workbookViewId="0">
      <selection activeCell="H28" sqref="H28"/>
    </sheetView>
  </sheetViews>
  <sheetFormatPr defaultColWidth="10" defaultRowHeight="13.5"/>
  <cols>
    <col min="1" max="1" width="2.62857142857143" customWidth="1"/>
    <col min="2" max="2" width="5.75238095238095" style="1" customWidth="1"/>
    <col min="3" max="3" width="10.6285714285714" style="1" customWidth="1"/>
    <col min="4" max="4" width="10.247619047619" style="1" customWidth="1"/>
    <col min="5" max="5" width="11.6285714285714" style="1" customWidth="1"/>
    <col min="6" max="9" width="9.62857142857143" style="1" customWidth="1"/>
    <col min="10" max="10" width="9.75238095238095" style="1" customWidth="1"/>
    <col min="11" max="16383" width="10" style="1"/>
  </cols>
  <sheetData>
    <row r="1" ht="25" customHeight="1" spans="2:9">
      <c r="B1" s="2"/>
      <c r="I1" s="1" t="s">
        <v>266</v>
      </c>
    </row>
    <row r="2" ht="27" customHeight="1" spans="2:9">
      <c r="B2" s="3" t="s">
        <v>267</v>
      </c>
      <c r="C2" s="3"/>
      <c r="D2" s="3"/>
      <c r="E2" s="3"/>
      <c r="F2" s="3"/>
      <c r="G2" s="3"/>
      <c r="H2" s="3"/>
      <c r="I2" s="3"/>
    </row>
    <row r="3" ht="26.5" customHeight="1" spans="2:9">
      <c r="B3" s="4" t="s">
        <v>268</v>
      </c>
      <c r="C3" s="5"/>
      <c r="D3" s="5"/>
      <c r="E3" s="5"/>
      <c r="F3" s="5"/>
      <c r="G3" s="5"/>
      <c r="H3" s="5"/>
      <c r="I3" s="5"/>
    </row>
    <row r="4" ht="26.5" customHeight="1" spans="2:9">
      <c r="B4" s="6" t="s">
        <v>269</v>
      </c>
      <c r="C4" s="6"/>
      <c r="D4" s="6"/>
      <c r="E4" s="6" t="s">
        <v>0</v>
      </c>
      <c r="F4" s="6"/>
      <c r="G4" s="6"/>
      <c r="H4" s="6"/>
      <c r="I4" s="6"/>
    </row>
    <row r="5" ht="26.5" customHeight="1" spans="2:9">
      <c r="B5" s="6" t="s">
        <v>270</v>
      </c>
      <c r="C5" s="6" t="s">
        <v>271</v>
      </c>
      <c r="D5" s="6"/>
      <c r="E5" s="6" t="s">
        <v>272</v>
      </c>
      <c r="F5" s="6"/>
      <c r="G5" s="6"/>
      <c r="H5" s="6"/>
      <c r="I5" s="6"/>
    </row>
    <row r="6" ht="26.5" customHeight="1" spans="2:9">
      <c r="B6" s="6"/>
      <c r="C6" s="7"/>
      <c r="D6" s="8"/>
      <c r="E6" s="17" t="s">
        <v>199</v>
      </c>
      <c r="F6" s="18"/>
      <c r="G6" s="18"/>
      <c r="H6" s="18"/>
      <c r="I6" s="26"/>
    </row>
    <row r="7" ht="17" customHeight="1" spans="2:9">
      <c r="B7" s="6"/>
      <c r="C7" s="9"/>
      <c r="D7" s="10"/>
      <c r="E7" s="19"/>
      <c r="F7" s="20"/>
      <c r="G7" s="20"/>
      <c r="H7" s="20"/>
      <c r="I7" s="27"/>
    </row>
    <row r="8" ht="26.5" customHeight="1" spans="2:9">
      <c r="B8" s="6"/>
      <c r="C8" s="6" t="s">
        <v>273</v>
      </c>
      <c r="D8" s="6"/>
      <c r="E8" s="6"/>
      <c r="F8" s="6"/>
      <c r="G8" s="6" t="s">
        <v>274</v>
      </c>
      <c r="H8" s="6" t="s">
        <v>214</v>
      </c>
      <c r="I8" s="6" t="s">
        <v>215</v>
      </c>
    </row>
    <row r="9" ht="21" customHeight="1" spans="2:9">
      <c r="B9" s="6"/>
      <c r="C9" s="6"/>
      <c r="D9" s="6"/>
      <c r="E9" s="6"/>
      <c r="F9" s="6"/>
      <c r="G9" s="21"/>
      <c r="H9" s="21"/>
      <c r="I9" s="21"/>
    </row>
    <row r="10" ht="26.5" customHeight="1" spans="2:9">
      <c r="B10" s="11" t="s">
        <v>275</v>
      </c>
      <c r="C10" s="12"/>
      <c r="D10" s="12"/>
      <c r="E10" s="12"/>
      <c r="F10" s="12"/>
      <c r="G10" s="12"/>
      <c r="H10" s="12"/>
      <c r="I10" s="12"/>
    </row>
    <row r="11" ht="26.5" customHeight="1" spans="2:9">
      <c r="B11" s="13" t="s">
        <v>276</v>
      </c>
      <c r="C11" s="13" t="s">
        <v>219</v>
      </c>
      <c r="D11" s="13" t="s">
        <v>220</v>
      </c>
      <c r="E11" s="13"/>
      <c r="F11" s="13" t="s">
        <v>221</v>
      </c>
      <c r="G11" s="13"/>
      <c r="H11" s="13" t="s">
        <v>277</v>
      </c>
      <c r="I11" s="13"/>
    </row>
    <row r="12" ht="26.5" customHeight="1" spans="2:9">
      <c r="B12" s="13"/>
      <c r="C12" s="14" t="s">
        <v>278</v>
      </c>
      <c r="D12" s="14" t="s">
        <v>224</v>
      </c>
      <c r="E12" s="14"/>
      <c r="F12" s="22"/>
      <c r="G12" s="23"/>
      <c r="H12" s="22"/>
      <c r="I12" s="23"/>
    </row>
    <row r="13" ht="12" customHeight="1" spans="2:9">
      <c r="B13" s="13"/>
      <c r="C13" s="14"/>
      <c r="D13" s="14"/>
      <c r="E13" s="14"/>
      <c r="F13" s="24"/>
      <c r="G13" s="25"/>
      <c r="H13" s="24"/>
      <c r="I13" s="25"/>
    </row>
    <row r="14" ht="26.5" customHeight="1" spans="2:9">
      <c r="B14" s="13"/>
      <c r="C14" s="14"/>
      <c r="D14" s="14" t="s">
        <v>229</v>
      </c>
      <c r="E14" s="14"/>
      <c r="F14" s="22"/>
      <c r="G14" s="23"/>
      <c r="H14" s="22"/>
      <c r="I14" s="23"/>
    </row>
    <row r="15" ht="8" customHeight="1" spans="2:9">
      <c r="B15" s="13"/>
      <c r="C15" s="14"/>
      <c r="D15" s="14"/>
      <c r="E15" s="14"/>
      <c r="F15" s="24"/>
      <c r="G15" s="25"/>
      <c r="H15" s="24"/>
      <c r="I15" s="25"/>
    </row>
    <row r="16" ht="26.5" customHeight="1" spans="2:9">
      <c r="B16" s="13"/>
      <c r="C16" s="14"/>
      <c r="D16" s="14" t="s">
        <v>232</v>
      </c>
      <c r="E16" s="14"/>
      <c r="F16" s="22"/>
      <c r="G16" s="23"/>
      <c r="H16" s="22"/>
      <c r="I16" s="23"/>
    </row>
    <row r="17" ht="5" customHeight="1" spans="2:9">
      <c r="B17" s="13"/>
      <c r="C17" s="14"/>
      <c r="D17" s="14"/>
      <c r="E17" s="14"/>
      <c r="F17" s="24"/>
      <c r="G17" s="25"/>
      <c r="H17" s="24"/>
      <c r="I17" s="25"/>
    </row>
    <row r="18" ht="26.5" customHeight="1" spans="2:9">
      <c r="B18" s="13"/>
      <c r="C18" s="14"/>
      <c r="D18" s="14" t="s">
        <v>235</v>
      </c>
      <c r="E18" s="14"/>
      <c r="F18" s="22"/>
      <c r="G18" s="23"/>
      <c r="H18" s="22"/>
      <c r="I18" s="23"/>
    </row>
    <row r="19" ht="3" customHeight="1" spans="2:9">
      <c r="B19" s="13"/>
      <c r="C19" s="14"/>
      <c r="D19" s="14"/>
      <c r="E19" s="14"/>
      <c r="F19" s="24"/>
      <c r="G19" s="25"/>
      <c r="H19" s="24"/>
      <c r="I19" s="25"/>
    </row>
    <row r="20" ht="26.5" customHeight="1" spans="2:9">
      <c r="B20" s="13"/>
      <c r="C20" s="14" t="s">
        <v>279</v>
      </c>
      <c r="D20" s="14" t="s">
        <v>280</v>
      </c>
      <c r="E20" s="14"/>
      <c r="F20" s="14"/>
      <c r="G20" s="14"/>
      <c r="H20" s="14"/>
      <c r="I20" s="14"/>
    </row>
    <row r="21" ht="26.5" customHeight="1" spans="2:9">
      <c r="B21" s="13"/>
      <c r="C21" s="14"/>
      <c r="D21" s="14" t="s">
        <v>239</v>
      </c>
      <c r="E21" s="14"/>
      <c r="F21" s="14"/>
      <c r="G21" s="14"/>
      <c r="H21" s="14"/>
      <c r="I21" s="14"/>
    </row>
    <row r="22" ht="26.5" customHeight="1" spans="2:9">
      <c r="B22" s="13"/>
      <c r="C22" s="14"/>
      <c r="D22" s="14" t="s">
        <v>281</v>
      </c>
      <c r="E22" s="14"/>
      <c r="F22" s="14"/>
      <c r="G22" s="14"/>
      <c r="H22" s="14"/>
      <c r="I22" s="14"/>
    </row>
    <row r="23" ht="26.5" customHeight="1" spans="2:9">
      <c r="B23" s="13"/>
      <c r="C23" s="14"/>
      <c r="D23" s="14" t="s">
        <v>282</v>
      </c>
      <c r="E23" s="14"/>
      <c r="F23" s="14"/>
      <c r="G23" s="14"/>
      <c r="H23" s="14"/>
      <c r="I23" s="14"/>
    </row>
    <row r="24" ht="26.5" customHeight="1" spans="2:9">
      <c r="B24" s="13"/>
      <c r="C24" s="14" t="s">
        <v>244</v>
      </c>
      <c r="D24" s="14" t="s">
        <v>245</v>
      </c>
      <c r="E24" s="14"/>
      <c r="F24" s="14"/>
      <c r="G24" s="14"/>
      <c r="H24" s="14"/>
      <c r="I24" s="14"/>
    </row>
    <row r="25" ht="45" customHeight="1" spans="2:9">
      <c r="B25" s="15" t="s">
        <v>283</v>
      </c>
      <c r="C25" s="15"/>
      <c r="D25" s="15"/>
      <c r="E25" s="15"/>
      <c r="F25" s="15"/>
      <c r="G25" s="15"/>
      <c r="H25" s="15"/>
      <c r="I25" s="15"/>
    </row>
    <row r="26" ht="16.35" customHeight="1" spans="2:3">
      <c r="B26" s="16"/>
      <c r="C26" s="16"/>
    </row>
    <row r="27" ht="16.35" customHeight="1" spans="2:2">
      <c r="B27" s="16"/>
    </row>
    <row r="28" ht="16.35" customHeight="1" spans="2:16">
      <c r="B28" s="16"/>
      <c r="P28" s="28"/>
    </row>
    <row r="29" ht="16.35" customHeight="1" spans="2:2">
      <c r="B29" s="16"/>
    </row>
    <row r="30" ht="16.35" customHeight="1" spans="2:9">
      <c r="B30" s="16"/>
      <c r="C30" s="16"/>
      <c r="D30" s="16"/>
      <c r="E30" s="16"/>
      <c r="F30" s="16"/>
      <c r="G30" s="16"/>
      <c r="H30" s="16"/>
      <c r="I30" s="16"/>
    </row>
    <row r="31" ht="16.35" customHeight="1" spans="2:9">
      <c r="B31" s="16"/>
      <c r="C31" s="16"/>
      <c r="D31" s="16"/>
      <c r="E31" s="16"/>
      <c r="F31" s="16"/>
      <c r="G31" s="16"/>
      <c r="H31" s="16"/>
      <c r="I31" s="16"/>
    </row>
    <row r="32" ht="16.35" customHeight="1" spans="2:9">
      <c r="B32" s="16"/>
      <c r="C32" s="16"/>
      <c r="D32" s="16"/>
      <c r="E32" s="16"/>
      <c r="F32" s="16"/>
      <c r="G32" s="16"/>
      <c r="H32" s="16"/>
      <c r="I32" s="16"/>
    </row>
    <row r="33" ht="16.35" customHeight="1" spans="2:9">
      <c r="B33" s="16"/>
      <c r="C33" s="16"/>
      <c r="D33" s="16"/>
      <c r="E33" s="16"/>
      <c r="F33" s="16"/>
      <c r="G33" s="16"/>
      <c r="H33" s="16"/>
      <c r="I33" s="16"/>
    </row>
  </sheetData>
  <mergeCells count="45">
    <mergeCell ref="B2:I2"/>
    <mergeCell ref="B3:I3"/>
    <mergeCell ref="B4:D4"/>
    <mergeCell ref="E4:I4"/>
    <mergeCell ref="C5:D5"/>
    <mergeCell ref="E5:I5"/>
    <mergeCell ref="C10:I10"/>
    <mergeCell ref="D11:E11"/>
    <mergeCell ref="F11:G11"/>
    <mergeCell ref="H11:I11"/>
    <mergeCell ref="D20:E20"/>
    <mergeCell ref="F20:G20"/>
    <mergeCell ref="H20:I20"/>
    <mergeCell ref="D21:E21"/>
    <mergeCell ref="F21:G21"/>
    <mergeCell ref="H21:I21"/>
    <mergeCell ref="D22:E22"/>
    <mergeCell ref="F22:G22"/>
    <mergeCell ref="H22:I22"/>
    <mergeCell ref="D23:E23"/>
    <mergeCell ref="F23:G23"/>
    <mergeCell ref="H23:I23"/>
    <mergeCell ref="D24:E24"/>
    <mergeCell ref="F24:G24"/>
    <mergeCell ref="H24:I24"/>
    <mergeCell ref="B25:I25"/>
    <mergeCell ref="B5:B9"/>
    <mergeCell ref="B11:B24"/>
    <mergeCell ref="C12:C19"/>
    <mergeCell ref="C20:C23"/>
    <mergeCell ref="D14:E15"/>
    <mergeCell ref="F14:G15"/>
    <mergeCell ref="H14:I15"/>
    <mergeCell ref="D16:E17"/>
    <mergeCell ref="F16:G17"/>
    <mergeCell ref="H16:I17"/>
    <mergeCell ref="D18:E19"/>
    <mergeCell ref="F18:G19"/>
    <mergeCell ref="H18:I19"/>
    <mergeCell ref="C8:F9"/>
    <mergeCell ref="D12:E13"/>
    <mergeCell ref="F12:G13"/>
    <mergeCell ref="H12:I13"/>
    <mergeCell ref="C6:D7"/>
    <mergeCell ref="E6:I7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F41"/>
  <sheetViews>
    <sheetView workbookViewId="0">
      <selection activeCell="E13" sqref="E13"/>
    </sheetView>
  </sheetViews>
  <sheetFormatPr defaultColWidth="10" defaultRowHeight="13.5" outlineLevelCol="5"/>
  <cols>
    <col min="1" max="1" width="1.53333333333333" style="98" customWidth="1"/>
    <col min="2" max="2" width="41.0285714285714" style="98" customWidth="1"/>
    <col min="3" max="3" width="16.4095238095238" style="127" customWidth="1"/>
    <col min="4" max="4" width="41.0285714285714" style="98" customWidth="1"/>
    <col min="5" max="5" width="16.4095238095238" style="127" customWidth="1"/>
    <col min="6" max="6" width="1.53333333333333" style="98" customWidth="1"/>
    <col min="7" max="10" width="9.76190476190476" style="98" customWidth="1"/>
    <col min="11" max="16384" width="10" style="98"/>
  </cols>
  <sheetData>
    <row r="1" s="98" customFormat="1" ht="14.2" customHeight="1" spans="1:6">
      <c r="A1" s="141"/>
      <c r="B1" s="99"/>
      <c r="C1" s="152"/>
      <c r="D1" s="143"/>
      <c r="E1" s="169" t="s">
        <v>2</v>
      </c>
      <c r="F1" s="156" t="s">
        <v>3</v>
      </c>
    </row>
    <row r="2" s="98" customFormat="1" ht="19.9" customHeight="1" spans="1:6">
      <c r="A2" s="143"/>
      <c r="B2" s="144" t="s">
        <v>4</v>
      </c>
      <c r="C2" s="144"/>
      <c r="D2" s="144"/>
      <c r="E2" s="144"/>
      <c r="F2" s="156"/>
    </row>
    <row r="3" s="98" customFormat="1" ht="17.05" customHeight="1" spans="1:6">
      <c r="A3" s="145"/>
      <c r="B3" s="104" t="s">
        <v>5</v>
      </c>
      <c r="C3" s="154"/>
      <c r="D3" s="121"/>
      <c r="E3" s="155" t="s">
        <v>6</v>
      </c>
      <c r="F3" s="157"/>
    </row>
    <row r="4" s="98" customFormat="1" ht="21.35" customHeight="1" spans="1:6">
      <c r="A4" s="147"/>
      <c r="B4" s="106" t="s">
        <v>7</v>
      </c>
      <c r="C4" s="106"/>
      <c r="D4" s="106" t="s">
        <v>8</v>
      </c>
      <c r="E4" s="106"/>
      <c r="F4" s="116"/>
    </row>
    <row r="5" s="98" customFormat="1" ht="21.35" customHeight="1" spans="1:6">
      <c r="A5" s="147"/>
      <c r="B5" s="106" t="s">
        <v>9</v>
      </c>
      <c r="C5" s="106" t="s">
        <v>10</v>
      </c>
      <c r="D5" s="106" t="s">
        <v>9</v>
      </c>
      <c r="E5" s="106" t="s">
        <v>10</v>
      </c>
      <c r="F5" s="116"/>
    </row>
    <row r="6" s="98" customFormat="1" ht="19.9" customHeight="1" spans="1:6">
      <c r="A6" s="105"/>
      <c r="B6" s="149" t="s">
        <v>11</v>
      </c>
      <c r="C6" s="113">
        <v>3241443.3</v>
      </c>
      <c r="D6" s="149" t="s">
        <v>12</v>
      </c>
      <c r="E6" s="125"/>
      <c r="F6" s="123"/>
    </row>
    <row r="7" s="98" customFormat="1" ht="19.9" customHeight="1" spans="1:6">
      <c r="A7" s="105"/>
      <c r="B7" s="149" t="s">
        <v>13</v>
      </c>
      <c r="C7" s="125"/>
      <c r="D7" s="149" t="s">
        <v>14</v>
      </c>
      <c r="E7" s="125"/>
      <c r="F7" s="123"/>
    </row>
    <row r="8" s="98" customFormat="1" ht="19.9" customHeight="1" spans="1:6">
      <c r="A8" s="105"/>
      <c r="B8" s="149" t="s">
        <v>15</v>
      </c>
      <c r="C8" s="125"/>
      <c r="D8" s="149" t="s">
        <v>16</v>
      </c>
      <c r="E8" s="125"/>
      <c r="F8" s="123"/>
    </row>
    <row r="9" s="98" customFormat="1" ht="19.9" customHeight="1" spans="1:6">
      <c r="A9" s="105"/>
      <c r="B9" s="149" t="s">
        <v>17</v>
      </c>
      <c r="C9" s="125"/>
      <c r="D9" s="149" t="s">
        <v>18</v>
      </c>
      <c r="E9" s="125"/>
      <c r="F9" s="123"/>
    </row>
    <row r="10" s="98" customFormat="1" ht="19.9" customHeight="1" spans="1:6">
      <c r="A10" s="105"/>
      <c r="B10" s="149" t="s">
        <v>19</v>
      </c>
      <c r="C10" s="125"/>
      <c r="D10" s="149" t="s">
        <v>20</v>
      </c>
      <c r="E10" s="125"/>
      <c r="F10" s="123"/>
    </row>
    <row r="11" s="98" customFormat="1" ht="19.9" customHeight="1" spans="1:6">
      <c r="A11" s="105"/>
      <c r="B11" s="149" t="s">
        <v>21</v>
      </c>
      <c r="C11" s="125"/>
      <c r="D11" s="149" t="s">
        <v>22</v>
      </c>
      <c r="E11" s="125"/>
      <c r="F11" s="123"/>
    </row>
    <row r="12" s="98" customFormat="1" ht="19.9" customHeight="1" spans="1:6">
      <c r="A12" s="105"/>
      <c r="B12" s="149" t="s">
        <v>23</v>
      </c>
      <c r="C12" s="125"/>
      <c r="D12" s="149" t="s">
        <v>24</v>
      </c>
      <c r="E12" s="125"/>
      <c r="F12" s="123"/>
    </row>
    <row r="13" s="98" customFormat="1" ht="19.9" customHeight="1" spans="1:6">
      <c r="A13" s="105"/>
      <c r="B13" s="149" t="s">
        <v>23</v>
      </c>
      <c r="C13" s="125"/>
      <c r="D13" s="149" t="s">
        <v>25</v>
      </c>
      <c r="E13" s="113">
        <v>552409.88</v>
      </c>
      <c r="F13" s="123"/>
    </row>
    <row r="14" s="98" customFormat="1" ht="19.9" customHeight="1" spans="1:6">
      <c r="A14" s="105"/>
      <c r="B14" s="149" t="s">
        <v>23</v>
      </c>
      <c r="C14" s="125"/>
      <c r="D14" s="149" t="s">
        <v>26</v>
      </c>
      <c r="E14" s="125"/>
      <c r="F14" s="123"/>
    </row>
    <row r="15" s="98" customFormat="1" ht="19.9" customHeight="1" spans="1:6">
      <c r="A15" s="105"/>
      <c r="B15" s="149" t="s">
        <v>23</v>
      </c>
      <c r="C15" s="125"/>
      <c r="D15" s="149" t="s">
        <v>27</v>
      </c>
      <c r="E15" s="113">
        <v>2468434.13</v>
      </c>
      <c r="F15" s="123"/>
    </row>
    <row r="16" s="98" customFormat="1" ht="19.9" customHeight="1" spans="1:6">
      <c r="A16" s="105"/>
      <c r="B16" s="149" t="s">
        <v>23</v>
      </c>
      <c r="C16" s="125"/>
      <c r="D16" s="149" t="s">
        <v>28</v>
      </c>
      <c r="E16" s="125"/>
      <c r="F16" s="123"/>
    </row>
    <row r="17" s="98" customFormat="1" ht="19.9" customHeight="1" spans="1:6">
      <c r="A17" s="105"/>
      <c r="B17" s="149" t="s">
        <v>23</v>
      </c>
      <c r="C17" s="125"/>
      <c r="D17" s="149" t="s">
        <v>29</v>
      </c>
      <c r="E17" s="125"/>
      <c r="F17" s="123"/>
    </row>
    <row r="18" s="98" customFormat="1" ht="19.9" customHeight="1" spans="1:6">
      <c r="A18" s="105"/>
      <c r="B18" s="149" t="s">
        <v>23</v>
      </c>
      <c r="C18" s="125"/>
      <c r="D18" s="149" t="s">
        <v>30</v>
      </c>
      <c r="E18" s="125"/>
      <c r="F18" s="123"/>
    </row>
    <row r="19" s="98" customFormat="1" ht="19.9" customHeight="1" spans="1:6">
      <c r="A19" s="105"/>
      <c r="B19" s="149" t="s">
        <v>23</v>
      </c>
      <c r="C19" s="125"/>
      <c r="D19" s="149" t="s">
        <v>31</v>
      </c>
      <c r="E19" s="125"/>
      <c r="F19" s="123"/>
    </row>
    <row r="20" s="98" customFormat="1" ht="19.9" customHeight="1" spans="1:6">
      <c r="A20" s="105"/>
      <c r="B20" s="149" t="s">
        <v>23</v>
      </c>
      <c r="C20" s="125"/>
      <c r="D20" s="149" t="s">
        <v>32</v>
      </c>
      <c r="E20" s="125"/>
      <c r="F20" s="123"/>
    </row>
    <row r="21" s="98" customFormat="1" ht="19.9" customHeight="1" spans="1:6">
      <c r="A21" s="105"/>
      <c r="B21" s="149" t="s">
        <v>23</v>
      </c>
      <c r="C21" s="125"/>
      <c r="D21" s="149" t="s">
        <v>33</v>
      </c>
      <c r="E21" s="125"/>
      <c r="F21" s="123"/>
    </row>
    <row r="22" s="98" customFormat="1" ht="19.9" customHeight="1" spans="1:6">
      <c r="A22" s="105"/>
      <c r="B22" s="149" t="s">
        <v>23</v>
      </c>
      <c r="C22" s="125"/>
      <c r="D22" s="149" t="s">
        <v>34</v>
      </c>
      <c r="E22" s="125"/>
      <c r="F22" s="123"/>
    </row>
    <row r="23" s="98" customFormat="1" ht="19.9" customHeight="1" spans="1:6">
      <c r="A23" s="105"/>
      <c r="B23" s="149" t="s">
        <v>23</v>
      </c>
      <c r="C23" s="125"/>
      <c r="D23" s="149" t="s">
        <v>35</v>
      </c>
      <c r="E23" s="125"/>
      <c r="F23" s="123"/>
    </row>
    <row r="24" s="98" customFormat="1" ht="19.9" customHeight="1" spans="1:6">
      <c r="A24" s="105"/>
      <c r="B24" s="149" t="s">
        <v>23</v>
      </c>
      <c r="C24" s="125"/>
      <c r="D24" s="149" t="s">
        <v>36</v>
      </c>
      <c r="E24" s="125"/>
      <c r="F24" s="123"/>
    </row>
    <row r="25" s="98" customFormat="1" ht="19.9" customHeight="1" spans="1:6">
      <c r="A25" s="105"/>
      <c r="B25" s="149" t="s">
        <v>23</v>
      </c>
      <c r="C25" s="125"/>
      <c r="D25" s="149" t="s">
        <v>37</v>
      </c>
      <c r="E25" s="113">
        <v>220599.29</v>
      </c>
      <c r="F25" s="123"/>
    </row>
    <row r="26" s="98" customFormat="1" ht="19.9" customHeight="1" spans="1:6">
      <c r="A26" s="105"/>
      <c r="B26" s="149" t="s">
        <v>23</v>
      </c>
      <c r="C26" s="125"/>
      <c r="D26" s="149" t="s">
        <v>38</v>
      </c>
      <c r="E26" s="125"/>
      <c r="F26" s="123"/>
    </row>
    <row r="27" s="98" customFormat="1" ht="19.9" customHeight="1" spans="1:6">
      <c r="A27" s="105"/>
      <c r="B27" s="149" t="s">
        <v>23</v>
      </c>
      <c r="C27" s="125"/>
      <c r="D27" s="149" t="s">
        <v>39</v>
      </c>
      <c r="E27" s="125"/>
      <c r="F27" s="123"/>
    </row>
    <row r="28" s="98" customFormat="1" ht="19.9" customHeight="1" spans="1:6">
      <c r="A28" s="105"/>
      <c r="B28" s="149" t="s">
        <v>23</v>
      </c>
      <c r="C28" s="125"/>
      <c r="D28" s="149" t="s">
        <v>40</v>
      </c>
      <c r="E28" s="125"/>
      <c r="F28" s="123"/>
    </row>
    <row r="29" s="98" customFormat="1" ht="19.9" customHeight="1" spans="1:6">
      <c r="A29" s="105"/>
      <c r="B29" s="149" t="s">
        <v>23</v>
      </c>
      <c r="C29" s="125"/>
      <c r="D29" s="149" t="s">
        <v>41</v>
      </c>
      <c r="E29" s="125"/>
      <c r="F29" s="123"/>
    </row>
    <row r="30" s="98" customFormat="1" ht="19.9" customHeight="1" spans="1:6">
      <c r="A30" s="105"/>
      <c r="B30" s="149" t="s">
        <v>23</v>
      </c>
      <c r="C30" s="125"/>
      <c r="D30" s="149" t="s">
        <v>42</v>
      </c>
      <c r="E30" s="125"/>
      <c r="F30" s="123"/>
    </row>
    <row r="31" s="98" customFormat="1" ht="19.9" customHeight="1" spans="1:6">
      <c r="A31" s="105"/>
      <c r="B31" s="149" t="s">
        <v>23</v>
      </c>
      <c r="C31" s="125"/>
      <c r="D31" s="149" t="s">
        <v>43</v>
      </c>
      <c r="E31" s="125"/>
      <c r="F31" s="123"/>
    </row>
    <row r="32" s="98" customFormat="1" ht="19.9" customHeight="1" spans="1:6">
      <c r="A32" s="105"/>
      <c r="B32" s="149" t="s">
        <v>23</v>
      </c>
      <c r="C32" s="125"/>
      <c r="D32" s="149" t="s">
        <v>44</v>
      </c>
      <c r="E32" s="125"/>
      <c r="F32" s="123"/>
    </row>
    <row r="33" s="98" customFormat="1" ht="19.9" customHeight="1" spans="1:6">
      <c r="A33" s="105"/>
      <c r="B33" s="149" t="s">
        <v>23</v>
      </c>
      <c r="C33" s="125"/>
      <c r="D33" s="149" t="s">
        <v>45</v>
      </c>
      <c r="E33" s="125"/>
      <c r="F33" s="123"/>
    </row>
    <row r="34" s="98" customFormat="1" ht="19.9" customHeight="1" spans="1:6">
      <c r="A34" s="105"/>
      <c r="B34" s="149" t="s">
        <v>23</v>
      </c>
      <c r="C34" s="125"/>
      <c r="D34" s="149" t="s">
        <v>46</v>
      </c>
      <c r="E34" s="125"/>
      <c r="F34" s="123"/>
    </row>
    <row r="35" s="98" customFormat="1" ht="19.9" customHeight="1" spans="1:6">
      <c r="A35" s="105"/>
      <c r="B35" s="149" t="s">
        <v>23</v>
      </c>
      <c r="C35" s="125"/>
      <c r="D35" s="149" t="s">
        <v>47</v>
      </c>
      <c r="E35" s="125"/>
      <c r="F35" s="123"/>
    </row>
    <row r="36" s="98" customFormat="1" ht="19.9" customHeight="1" spans="1:6">
      <c r="A36" s="119"/>
      <c r="B36" s="114" t="s">
        <v>48</v>
      </c>
      <c r="C36" s="113">
        <v>3241443.3</v>
      </c>
      <c r="D36" s="114" t="s">
        <v>49</v>
      </c>
      <c r="E36" s="113">
        <v>3241443.3</v>
      </c>
      <c r="F36" s="124"/>
    </row>
    <row r="37" s="98" customFormat="1" ht="19.9" customHeight="1" spans="1:6">
      <c r="A37" s="105"/>
      <c r="B37" s="148" t="s">
        <v>50</v>
      </c>
      <c r="C37" s="125"/>
      <c r="D37" s="148" t="s">
        <v>51</v>
      </c>
      <c r="E37" s="125"/>
      <c r="F37" s="170"/>
    </row>
    <row r="38" s="98" customFormat="1" ht="19.9" customHeight="1" spans="1:6">
      <c r="A38" s="163"/>
      <c r="B38" s="148" t="s">
        <v>52</v>
      </c>
      <c r="C38" s="125"/>
      <c r="D38" s="148" t="s">
        <v>53</v>
      </c>
      <c r="E38" s="125"/>
      <c r="F38" s="170"/>
    </row>
    <row r="39" s="98" customFormat="1" ht="19.9" customHeight="1" spans="1:6">
      <c r="A39" s="163"/>
      <c r="B39" s="164"/>
      <c r="C39" s="165"/>
      <c r="D39" s="148" t="s">
        <v>54</v>
      </c>
      <c r="E39" s="125"/>
      <c r="F39" s="170"/>
    </row>
    <row r="40" s="98" customFormat="1" ht="19.9" customHeight="1" spans="1:6">
      <c r="A40" s="166"/>
      <c r="B40" s="106" t="s">
        <v>55</v>
      </c>
      <c r="C40" s="113">
        <v>3241443.3</v>
      </c>
      <c r="D40" s="106" t="s">
        <v>56</v>
      </c>
      <c r="E40" s="113">
        <v>3241443.3</v>
      </c>
      <c r="F40" s="171"/>
    </row>
    <row r="41" s="98" customFormat="1" ht="8.5" customHeight="1" spans="1:6">
      <c r="A41" s="150"/>
      <c r="B41" s="150"/>
      <c r="C41" s="167"/>
      <c r="D41" s="168"/>
      <c r="E41" s="151"/>
      <c r="F41" s="172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O8"/>
  <sheetViews>
    <sheetView workbookViewId="0">
      <pane ySplit="6" topLeftCell="A7" activePane="bottomLeft" state="frozen"/>
      <selection/>
      <selection pane="bottomLeft" activeCell="F7" sqref="F7:F8"/>
    </sheetView>
  </sheetViews>
  <sheetFormatPr defaultColWidth="10" defaultRowHeight="13.5" outlineLevelRow="7"/>
  <cols>
    <col min="1" max="1" width="1.53333333333333" style="80" customWidth="1"/>
    <col min="2" max="2" width="16.8285714285714" style="80" customWidth="1"/>
    <col min="3" max="3" width="31.7809523809524" style="80" customWidth="1"/>
    <col min="4" max="4" width="16" style="80" customWidth="1"/>
    <col min="5" max="5" width="13" style="80" customWidth="1"/>
    <col min="6" max="6" width="16.1238095238095" style="80" customWidth="1"/>
    <col min="7" max="14" width="13" style="80" customWidth="1"/>
    <col min="15" max="15" width="1.53333333333333" style="80" customWidth="1"/>
    <col min="16" max="16" width="9.76190476190476" style="80" customWidth="1"/>
    <col min="17" max="16384" width="10" style="80"/>
  </cols>
  <sheetData>
    <row r="1" ht="25" customHeight="1" spans="1:15">
      <c r="A1" s="81"/>
      <c r="B1" s="2"/>
      <c r="C1" s="89"/>
      <c r="D1" s="160"/>
      <c r="E1" s="160"/>
      <c r="F1" s="160"/>
      <c r="G1" s="89"/>
      <c r="H1" s="89"/>
      <c r="I1" s="89"/>
      <c r="L1" s="89"/>
      <c r="M1" s="89"/>
      <c r="N1" s="90" t="s">
        <v>57</v>
      </c>
      <c r="O1" s="91"/>
    </row>
    <row r="2" ht="22.8" customHeight="1" spans="1:15">
      <c r="A2" s="81"/>
      <c r="B2" s="82" t="s">
        <v>58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91" t="s">
        <v>3</v>
      </c>
    </row>
    <row r="3" ht="19.55" customHeight="1" spans="1:15">
      <c r="A3" s="83"/>
      <c r="B3" s="84" t="s">
        <v>5</v>
      </c>
      <c r="C3" s="84"/>
      <c r="D3" s="83"/>
      <c r="E3" s="83"/>
      <c r="F3" s="134"/>
      <c r="G3" s="83"/>
      <c r="H3" s="134"/>
      <c r="I3" s="134"/>
      <c r="J3" s="134"/>
      <c r="K3" s="134"/>
      <c r="L3" s="134"/>
      <c r="M3" s="134"/>
      <c r="N3" s="92" t="s">
        <v>6</v>
      </c>
      <c r="O3" s="93"/>
    </row>
    <row r="4" ht="24.4" customHeight="1" spans="1:15">
      <c r="A4" s="85"/>
      <c r="B4" s="78" t="s">
        <v>9</v>
      </c>
      <c r="C4" s="78"/>
      <c r="D4" s="78" t="s">
        <v>59</v>
      </c>
      <c r="E4" s="78" t="s">
        <v>60</v>
      </c>
      <c r="F4" s="78" t="s">
        <v>61</v>
      </c>
      <c r="G4" s="78" t="s">
        <v>62</v>
      </c>
      <c r="H4" s="78" t="s">
        <v>63</v>
      </c>
      <c r="I4" s="78" t="s">
        <v>64</v>
      </c>
      <c r="J4" s="78" t="s">
        <v>65</v>
      </c>
      <c r="K4" s="78" t="s">
        <v>66</v>
      </c>
      <c r="L4" s="78" t="s">
        <v>67</v>
      </c>
      <c r="M4" s="78" t="s">
        <v>68</v>
      </c>
      <c r="N4" s="78" t="s">
        <v>69</v>
      </c>
      <c r="O4" s="95"/>
    </row>
    <row r="5" ht="24.4" customHeight="1" spans="1:15">
      <c r="A5" s="85"/>
      <c r="B5" s="78" t="s">
        <v>70</v>
      </c>
      <c r="C5" s="162" t="s">
        <v>71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95"/>
    </row>
    <row r="6" ht="24.4" customHeight="1" spans="1:15">
      <c r="A6" s="85"/>
      <c r="B6" s="78"/>
      <c r="C6" s="162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95"/>
    </row>
    <row r="7" ht="27" customHeight="1" spans="1:15">
      <c r="A7" s="86"/>
      <c r="B7" s="61"/>
      <c r="C7" s="61" t="s">
        <v>72</v>
      </c>
      <c r="D7" s="75">
        <v>3241443.3</v>
      </c>
      <c r="E7" s="67"/>
      <c r="F7" s="75">
        <v>3241443.3</v>
      </c>
      <c r="G7" s="67"/>
      <c r="H7" s="67"/>
      <c r="I7" s="67"/>
      <c r="J7" s="67"/>
      <c r="K7" s="67"/>
      <c r="L7" s="67"/>
      <c r="M7" s="67"/>
      <c r="N7" s="67"/>
      <c r="O7" s="96"/>
    </row>
    <row r="8" ht="27" customHeight="1" spans="1:15">
      <c r="A8" s="86"/>
      <c r="B8" s="61">
        <v>506011</v>
      </c>
      <c r="C8" s="33" t="s">
        <v>0</v>
      </c>
      <c r="D8" s="75">
        <v>3241443.3</v>
      </c>
      <c r="E8" s="67"/>
      <c r="F8" s="75">
        <v>3241443.3</v>
      </c>
      <c r="G8" s="67"/>
      <c r="H8" s="67"/>
      <c r="I8" s="67"/>
      <c r="J8" s="67"/>
      <c r="K8" s="67"/>
      <c r="L8" s="67"/>
      <c r="M8" s="67"/>
      <c r="N8" s="67"/>
      <c r="O8" s="96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L23"/>
  <sheetViews>
    <sheetView workbookViewId="0">
      <pane ySplit="6" topLeftCell="A13" activePane="bottomLeft" state="frozen"/>
      <selection/>
      <selection pane="bottomLeft" activeCell="E25" sqref="E25"/>
    </sheetView>
  </sheetViews>
  <sheetFormatPr defaultColWidth="10" defaultRowHeight="13.5"/>
  <cols>
    <col min="1" max="1" width="1.53333333333333" style="80" customWidth="1"/>
    <col min="2" max="4" width="6.16190476190476" style="80" customWidth="1"/>
    <col min="5" max="5" width="16.8285714285714" style="80" customWidth="1"/>
    <col min="6" max="6" width="41.0285714285714" style="80" customWidth="1"/>
    <col min="7" max="9" width="16.4190476190476" style="127" customWidth="1"/>
    <col min="10" max="10" width="16.4190476190476" style="80" customWidth="1"/>
    <col min="11" max="11" width="22.9333333333333" style="80" customWidth="1"/>
    <col min="12" max="12" width="1.53333333333333" style="80" customWidth="1"/>
    <col min="13" max="14" width="9.76190476190476" style="80" customWidth="1"/>
    <col min="15" max="16384" width="10" style="80"/>
  </cols>
  <sheetData>
    <row r="1" ht="25" customHeight="1" spans="1:12">
      <c r="A1" s="81"/>
      <c r="B1" s="2"/>
      <c r="C1" s="2"/>
      <c r="D1" s="2"/>
      <c r="E1" s="89"/>
      <c r="F1" s="89"/>
      <c r="G1" s="158"/>
      <c r="H1" s="158"/>
      <c r="I1" s="158"/>
      <c r="J1" s="160"/>
      <c r="K1" s="90" t="s">
        <v>73</v>
      </c>
      <c r="L1" s="91"/>
    </row>
    <row r="2" ht="22.8" customHeight="1" spans="1:12">
      <c r="A2" s="81"/>
      <c r="B2" s="82" t="s">
        <v>74</v>
      </c>
      <c r="C2" s="82"/>
      <c r="D2" s="82"/>
      <c r="E2" s="82"/>
      <c r="F2" s="82"/>
      <c r="G2" s="82"/>
      <c r="H2" s="82"/>
      <c r="I2" s="82"/>
      <c r="J2" s="82"/>
      <c r="K2" s="82"/>
      <c r="L2" s="91" t="s">
        <v>3</v>
      </c>
    </row>
    <row r="3" ht="19.55" customHeight="1" spans="1:12">
      <c r="A3" s="83"/>
      <c r="B3" s="84" t="s">
        <v>5</v>
      </c>
      <c r="C3" s="84"/>
      <c r="D3" s="84"/>
      <c r="E3" s="84"/>
      <c r="F3" s="84"/>
      <c r="G3" s="159"/>
      <c r="H3" s="159"/>
      <c r="I3" s="161"/>
      <c r="J3" s="134"/>
      <c r="K3" s="92" t="s">
        <v>6</v>
      </c>
      <c r="L3" s="93"/>
    </row>
    <row r="4" ht="24.4" customHeight="1" spans="1:12">
      <c r="A4" s="91"/>
      <c r="B4" s="61" t="s">
        <v>9</v>
      </c>
      <c r="C4" s="61"/>
      <c r="D4" s="61"/>
      <c r="E4" s="61"/>
      <c r="F4" s="61"/>
      <c r="G4" s="61" t="s">
        <v>59</v>
      </c>
      <c r="H4" s="61" t="s">
        <v>75</v>
      </c>
      <c r="I4" s="61" t="s">
        <v>76</v>
      </c>
      <c r="J4" s="61" t="s">
        <v>77</v>
      </c>
      <c r="K4" s="61" t="s">
        <v>78</v>
      </c>
      <c r="L4" s="94"/>
    </row>
    <row r="5" ht="24.4" customHeight="1" spans="1:12">
      <c r="A5" s="85"/>
      <c r="B5" s="61" t="s">
        <v>79</v>
      </c>
      <c r="C5" s="61"/>
      <c r="D5" s="61"/>
      <c r="E5" s="61" t="s">
        <v>70</v>
      </c>
      <c r="F5" s="61" t="s">
        <v>71</v>
      </c>
      <c r="G5" s="61"/>
      <c r="H5" s="61"/>
      <c r="I5" s="61"/>
      <c r="J5" s="61"/>
      <c r="K5" s="61"/>
      <c r="L5" s="94"/>
    </row>
    <row r="6" ht="24.4" customHeight="1" spans="1:12">
      <c r="A6" s="85"/>
      <c r="B6" s="61" t="s">
        <v>80</v>
      </c>
      <c r="C6" s="61" t="s">
        <v>81</v>
      </c>
      <c r="D6" s="61" t="s">
        <v>82</v>
      </c>
      <c r="E6" s="61"/>
      <c r="F6" s="61"/>
      <c r="G6" s="61"/>
      <c r="H6" s="61"/>
      <c r="I6" s="61"/>
      <c r="J6" s="61"/>
      <c r="K6" s="61"/>
      <c r="L6" s="95"/>
    </row>
    <row r="7" ht="27" customHeight="1" spans="1:12">
      <c r="A7" s="86"/>
      <c r="B7" s="61"/>
      <c r="C7" s="61"/>
      <c r="D7" s="61"/>
      <c r="E7" s="61"/>
      <c r="F7" s="61" t="s">
        <v>72</v>
      </c>
      <c r="G7" s="75">
        <f>G9+G13+G20</f>
        <v>3241443.3</v>
      </c>
      <c r="H7" s="75">
        <f>H9+H13+H20</f>
        <v>3211443.3</v>
      </c>
      <c r="I7" s="75">
        <v>30000</v>
      </c>
      <c r="J7" s="67"/>
      <c r="K7" s="67"/>
      <c r="L7" s="96"/>
    </row>
    <row r="8" ht="27" customHeight="1" spans="1:12">
      <c r="A8" s="86"/>
      <c r="B8" s="61"/>
      <c r="C8" s="61"/>
      <c r="D8" s="61"/>
      <c r="E8" s="61">
        <v>506011</v>
      </c>
      <c r="F8" s="61" t="s">
        <v>0</v>
      </c>
      <c r="G8" s="75">
        <f>G9+G13+G20</f>
        <v>3241443.3</v>
      </c>
      <c r="H8" s="75">
        <f>H9+H13+H20</f>
        <v>3211443.3</v>
      </c>
      <c r="I8" s="75">
        <v>30000</v>
      </c>
      <c r="J8" s="67"/>
      <c r="K8" s="67"/>
      <c r="L8" s="96"/>
    </row>
    <row r="9" ht="27" customHeight="1" spans="1:12">
      <c r="A9" s="86"/>
      <c r="B9" s="61">
        <v>208</v>
      </c>
      <c r="C9" s="61"/>
      <c r="D9" s="61"/>
      <c r="E9" s="61">
        <v>506011</v>
      </c>
      <c r="F9" s="61" t="s">
        <v>83</v>
      </c>
      <c r="G9" s="75">
        <v>552409.88</v>
      </c>
      <c r="H9" s="75">
        <v>552409.88</v>
      </c>
      <c r="I9" s="75"/>
      <c r="J9" s="67"/>
      <c r="K9" s="67"/>
      <c r="L9" s="96"/>
    </row>
    <row r="10" ht="27" customHeight="1" spans="1:12">
      <c r="A10" s="86"/>
      <c r="B10" s="61">
        <v>208</v>
      </c>
      <c r="C10" s="177" t="s">
        <v>84</v>
      </c>
      <c r="D10" s="61"/>
      <c r="E10" s="61">
        <v>506011</v>
      </c>
      <c r="F10" s="61" t="s">
        <v>85</v>
      </c>
      <c r="G10" s="75">
        <v>552409.88</v>
      </c>
      <c r="H10" s="75">
        <v>552409.88</v>
      </c>
      <c r="I10" s="75"/>
      <c r="J10" s="67"/>
      <c r="K10" s="67"/>
      <c r="L10" s="96"/>
    </row>
    <row r="11" ht="27" customHeight="1" spans="1:12">
      <c r="A11" s="86"/>
      <c r="B11" s="61">
        <v>208</v>
      </c>
      <c r="C11" s="177" t="s">
        <v>84</v>
      </c>
      <c r="D11" s="177" t="s">
        <v>86</v>
      </c>
      <c r="E11" s="61">
        <v>506011</v>
      </c>
      <c r="F11" s="61" t="s">
        <v>87</v>
      </c>
      <c r="G11" s="75">
        <v>264018.3</v>
      </c>
      <c r="H11" s="75">
        <v>264018.3</v>
      </c>
      <c r="I11" s="75"/>
      <c r="J11" s="67"/>
      <c r="K11" s="67"/>
      <c r="L11" s="96"/>
    </row>
    <row r="12" ht="27" customHeight="1" spans="1:12">
      <c r="A12" s="86"/>
      <c r="B12" s="61">
        <v>208</v>
      </c>
      <c r="C12" s="177" t="s">
        <v>84</v>
      </c>
      <c r="D12" s="177" t="s">
        <v>84</v>
      </c>
      <c r="E12" s="61">
        <v>506011</v>
      </c>
      <c r="F12" s="61" t="s">
        <v>88</v>
      </c>
      <c r="G12" s="75">
        <v>288391.58</v>
      </c>
      <c r="H12" s="75">
        <v>288391.58</v>
      </c>
      <c r="I12" s="75"/>
      <c r="J12" s="67"/>
      <c r="K12" s="67"/>
      <c r="L12" s="96"/>
    </row>
    <row r="13" ht="27" customHeight="1" spans="1:12">
      <c r="A13" s="86"/>
      <c r="B13" s="61">
        <v>210</v>
      </c>
      <c r="C13" s="61"/>
      <c r="D13" s="61"/>
      <c r="E13" s="61">
        <v>506011</v>
      </c>
      <c r="F13" s="61" t="s">
        <v>89</v>
      </c>
      <c r="G13" s="75">
        <v>2468434.13</v>
      </c>
      <c r="H13" s="75">
        <v>2438434.13</v>
      </c>
      <c r="I13" s="75">
        <v>30000</v>
      </c>
      <c r="J13" s="67"/>
      <c r="K13" s="67"/>
      <c r="L13" s="96"/>
    </row>
    <row r="14" ht="27" customHeight="1" spans="1:12">
      <c r="A14" s="86"/>
      <c r="B14" s="61">
        <v>210</v>
      </c>
      <c r="C14" s="61">
        <v>11</v>
      </c>
      <c r="D14" s="61"/>
      <c r="E14" s="61">
        <v>506011</v>
      </c>
      <c r="F14" s="61" t="s">
        <v>90</v>
      </c>
      <c r="G14" s="75">
        <v>174812.92</v>
      </c>
      <c r="H14" s="75">
        <v>174812.92</v>
      </c>
      <c r="I14" s="75"/>
      <c r="J14" s="67"/>
      <c r="K14" s="67"/>
      <c r="L14" s="96"/>
    </row>
    <row r="15" ht="27" customHeight="1" spans="1:12">
      <c r="A15" s="86"/>
      <c r="B15" s="61">
        <v>210</v>
      </c>
      <c r="C15" s="61">
        <v>11</v>
      </c>
      <c r="D15" s="177" t="s">
        <v>86</v>
      </c>
      <c r="E15" s="61">
        <v>506011</v>
      </c>
      <c r="F15" s="61" t="s">
        <v>91</v>
      </c>
      <c r="G15" s="75">
        <v>138788.45</v>
      </c>
      <c r="H15" s="75">
        <v>138788.45</v>
      </c>
      <c r="I15" s="75"/>
      <c r="J15" s="67"/>
      <c r="K15" s="67"/>
      <c r="L15" s="96"/>
    </row>
    <row r="16" ht="27" customHeight="1" spans="1:12">
      <c r="A16" s="86"/>
      <c r="B16" s="61">
        <v>210</v>
      </c>
      <c r="C16" s="61">
        <v>11</v>
      </c>
      <c r="D16" s="177" t="s">
        <v>92</v>
      </c>
      <c r="E16" s="61">
        <v>506011</v>
      </c>
      <c r="F16" s="61" t="s">
        <v>93</v>
      </c>
      <c r="G16" s="75">
        <v>18000</v>
      </c>
      <c r="H16" s="75">
        <v>18000</v>
      </c>
      <c r="I16" s="75"/>
      <c r="J16" s="67"/>
      <c r="K16" s="67"/>
      <c r="L16" s="96"/>
    </row>
    <row r="17" ht="27" customHeight="1" spans="1:12">
      <c r="A17" s="86"/>
      <c r="B17" s="61">
        <v>210</v>
      </c>
      <c r="C17" s="61">
        <v>11</v>
      </c>
      <c r="D17" s="61">
        <v>99</v>
      </c>
      <c r="E17" s="61">
        <v>506011</v>
      </c>
      <c r="F17" s="61" t="s">
        <v>94</v>
      </c>
      <c r="G17" s="75">
        <v>18024.47</v>
      </c>
      <c r="H17" s="75">
        <v>18024.47</v>
      </c>
      <c r="I17" s="75"/>
      <c r="J17" s="67"/>
      <c r="K17" s="67"/>
      <c r="L17" s="96"/>
    </row>
    <row r="18" ht="27" customHeight="1" spans="1:12">
      <c r="A18" s="86"/>
      <c r="B18" s="61">
        <v>210</v>
      </c>
      <c r="C18" s="61">
        <v>99</v>
      </c>
      <c r="D18" s="61"/>
      <c r="E18" s="61">
        <v>506011</v>
      </c>
      <c r="F18" s="61" t="s">
        <v>95</v>
      </c>
      <c r="G18" s="75">
        <v>2293621.21</v>
      </c>
      <c r="H18" s="75">
        <v>2263621.21</v>
      </c>
      <c r="I18" s="75">
        <v>30000</v>
      </c>
      <c r="J18" s="67"/>
      <c r="K18" s="67"/>
      <c r="L18" s="96"/>
    </row>
    <row r="19" ht="27" customHeight="1" spans="1:12">
      <c r="A19" s="86"/>
      <c r="B19" s="61">
        <v>210</v>
      </c>
      <c r="C19" s="61">
        <v>99</v>
      </c>
      <c r="D19" s="61">
        <v>99</v>
      </c>
      <c r="E19" s="61">
        <v>506011</v>
      </c>
      <c r="F19" s="61" t="s">
        <v>95</v>
      </c>
      <c r="G19" s="75">
        <v>2293621.21</v>
      </c>
      <c r="H19" s="75">
        <v>2263621.21</v>
      </c>
      <c r="I19" s="75">
        <v>30000</v>
      </c>
      <c r="J19" s="67"/>
      <c r="K19" s="67"/>
      <c r="L19" s="96"/>
    </row>
    <row r="20" ht="27" customHeight="1" spans="1:12">
      <c r="A20" s="86"/>
      <c r="B20" s="61">
        <v>221</v>
      </c>
      <c r="C20" s="61"/>
      <c r="D20" s="61"/>
      <c r="E20" s="61">
        <v>506011</v>
      </c>
      <c r="F20" s="61" t="s">
        <v>96</v>
      </c>
      <c r="G20" s="75">
        <v>220599.29</v>
      </c>
      <c r="H20" s="75">
        <v>220599.29</v>
      </c>
      <c r="I20" s="75"/>
      <c r="J20" s="67"/>
      <c r="K20" s="67"/>
      <c r="L20" s="96"/>
    </row>
    <row r="21" ht="27" customHeight="1" spans="1:12">
      <c r="A21" s="86"/>
      <c r="B21" s="61">
        <v>221</v>
      </c>
      <c r="C21" s="177" t="s">
        <v>86</v>
      </c>
      <c r="D21" s="61"/>
      <c r="E21" s="61">
        <v>506011</v>
      </c>
      <c r="F21" s="61" t="s">
        <v>97</v>
      </c>
      <c r="G21" s="75">
        <v>220599.29</v>
      </c>
      <c r="H21" s="75">
        <v>220599.29</v>
      </c>
      <c r="I21" s="75"/>
      <c r="J21" s="67"/>
      <c r="K21" s="67"/>
      <c r="L21" s="96"/>
    </row>
    <row r="22" ht="27" customHeight="1" spans="1:12">
      <c r="A22" s="86"/>
      <c r="B22" s="61">
        <v>221</v>
      </c>
      <c r="C22" s="177" t="s">
        <v>86</v>
      </c>
      <c r="D22" s="177" t="s">
        <v>98</v>
      </c>
      <c r="E22" s="61">
        <v>506011</v>
      </c>
      <c r="F22" s="61" t="s">
        <v>99</v>
      </c>
      <c r="G22" s="75">
        <v>220599.29</v>
      </c>
      <c r="H22" s="75">
        <v>220599.29</v>
      </c>
      <c r="I22" s="75"/>
      <c r="J22" s="67"/>
      <c r="K22" s="67"/>
      <c r="L22" s="96"/>
    </row>
    <row r="23" ht="9.75" customHeight="1" spans="1:12">
      <c r="A23" s="87"/>
      <c r="B23" s="88"/>
      <c r="C23" s="88"/>
      <c r="D23" s="88"/>
      <c r="E23" s="88"/>
      <c r="F23" s="87"/>
      <c r="G23" s="133"/>
      <c r="H23" s="133"/>
      <c r="I23" s="133"/>
      <c r="J23" s="88"/>
      <c r="K23" s="88"/>
      <c r="L23" s="97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83" orientation="landscape" horizontalDpi="600"/>
  <headerFooter/>
  <ignoredErrors>
    <ignoredError sqref="C11:D2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I35"/>
  <sheetViews>
    <sheetView workbookViewId="0">
      <pane ySplit="5" topLeftCell="A6" activePane="bottomLeft" state="frozen"/>
      <selection/>
      <selection pane="bottomLeft" activeCell="F6" sqref="F6"/>
    </sheetView>
  </sheetViews>
  <sheetFormatPr defaultColWidth="10" defaultRowHeight="13.5"/>
  <cols>
    <col min="1" max="1" width="1.53333333333333" style="98" customWidth="1"/>
    <col min="2" max="2" width="33.3428571428571" style="98" customWidth="1"/>
    <col min="3" max="3" width="16.4095238095238" style="127" customWidth="1"/>
    <col min="4" max="4" width="33.3428571428571" style="98" customWidth="1"/>
    <col min="5" max="6" width="16.4095238095238" style="127" customWidth="1"/>
    <col min="7" max="7" width="16.4095238095238" style="98" customWidth="1"/>
    <col min="8" max="8" width="18.2952380952381" style="98" customWidth="1"/>
    <col min="9" max="9" width="1.53333333333333" style="98" customWidth="1"/>
    <col min="10" max="11" width="9.76190476190476" style="98" customWidth="1"/>
    <col min="12" max="16384" width="10" style="98"/>
  </cols>
  <sheetData>
    <row r="1" s="98" customFormat="1" ht="14.2" customHeight="1" spans="1:9">
      <c r="A1" s="141"/>
      <c r="B1" s="99"/>
      <c r="C1" s="142"/>
      <c r="D1" s="143"/>
      <c r="E1" s="152"/>
      <c r="F1" s="152"/>
      <c r="G1" s="100"/>
      <c r="H1" s="153" t="s">
        <v>100</v>
      </c>
      <c r="I1" s="156" t="s">
        <v>3</v>
      </c>
    </row>
    <row r="2" s="98" customFormat="1" ht="19.9" customHeight="1" spans="1:9">
      <c r="A2" s="143"/>
      <c r="B2" s="144" t="s">
        <v>101</v>
      </c>
      <c r="C2" s="144"/>
      <c r="D2" s="144"/>
      <c r="E2" s="144"/>
      <c r="F2" s="144"/>
      <c r="G2" s="144"/>
      <c r="H2" s="144"/>
      <c r="I2" s="156"/>
    </row>
    <row r="3" s="98" customFormat="1" ht="17.05" customHeight="1" spans="1:9">
      <c r="A3" s="145"/>
      <c r="B3" s="104" t="s">
        <v>5</v>
      </c>
      <c r="C3" s="146"/>
      <c r="D3" s="121"/>
      <c r="E3" s="154"/>
      <c r="F3" s="154"/>
      <c r="G3" s="121"/>
      <c r="H3" s="155" t="s">
        <v>6</v>
      </c>
      <c r="I3" s="157"/>
    </row>
    <row r="4" s="98" customFormat="1" ht="21.35" customHeight="1" spans="1:9">
      <c r="A4" s="147"/>
      <c r="B4" s="106" t="s">
        <v>7</v>
      </c>
      <c r="C4" s="106"/>
      <c r="D4" s="106" t="s">
        <v>8</v>
      </c>
      <c r="E4" s="106"/>
      <c r="F4" s="106"/>
      <c r="G4" s="106"/>
      <c r="H4" s="106"/>
      <c r="I4" s="116"/>
    </row>
    <row r="5" s="98" customFormat="1" ht="21.35" customHeight="1" spans="1:9">
      <c r="A5" s="147"/>
      <c r="B5" s="106" t="s">
        <v>9</v>
      </c>
      <c r="C5" s="106" t="s">
        <v>10</v>
      </c>
      <c r="D5" s="106" t="s">
        <v>9</v>
      </c>
      <c r="E5" s="106" t="s">
        <v>59</v>
      </c>
      <c r="F5" s="106" t="s">
        <v>102</v>
      </c>
      <c r="G5" s="106" t="s">
        <v>103</v>
      </c>
      <c r="H5" s="106" t="s">
        <v>104</v>
      </c>
      <c r="I5" s="116"/>
    </row>
    <row r="6" s="98" customFormat="1" ht="19.9" customHeight="1" spans="1:9">
      <c r="A6" s="105"/>
      <c r="B6" s="148" t="s">
        <v>105</v>
      </c>
      <c r="C6" s="113">
        <v>3241443.3</v>
      </c>
      <c r="D6" s="148" t="s">
        <v>106</v>
      </c>
      <c r="E6" s="113">
        <v>3241443.3</v>
      </c>
      <c r="F6" s="113">
        <v>3241443.3</v>
      </c>
      <c r="G6" s="115"/>
      <c r="H6" s="115"/>
      <c r="I6" s="123"/>
    </row>
    <row r="7" s="98" customFormat="1" ht="19.9" customHeight="1" spans="1:9">
      <c r="A7" s="105"/>
      <c r="B7" s="149" t="s">
        <v>107</v>
      </c>
      <c r="C7" s="113">
        <v>3241443.3</v>
      </c>
      <c r="D7" s="149" t="s">
        <v>108</v>
      </c>
      <c r="E7" s="125"/>
      <c r="F7" s="125"/>
      <c r="G7" s="115"/>
      <c r="H7" s="115"/>
      <c r="I7" s="123"/>
    </row>
    <row r="8" s="98" customFormat="1" ht="19.9" customHeight="1" spans="1:9">
      <c r="A8" s="105"/>
      <c r="B8" s="149" t="s">
        <v>62</v>
      </c>
      <c r="C8" s="125"/>
      <c r="D8" s="149" t="s">
        <v>109</v>
      </c>
      <c r="E8" s="125"/>
      <c r="F8" s="125"/>
      <c r="G8" s="115"/>
      <c r="H8" s="115"/>
      <c r="I8" s="123"/>
    </row>
    <row r="9" s="98" customFormat="1" ht="19.9" customHeight="1" spans="1:9">
      <c r="A9" s="105"/>
      <c r="B9" s="149" t="s">
        <v>110</v>
      </c>
      <c r="C9" s="125"/>
      <c r="D9" s="149" t="s">
        <v>111</v>
      </c>
      <c r="E9" s="125"/>
      <c r="F9" s="125"/>
      <c r="G9" s="115"/>
      <c r="H9" s="115"/>
      <c r="I9" s="123"/>
    </row>
    <row r="10" s="98" customFormat="1" ht="19.9" customHeight="1" spans="1:9">
      <c r="A10" s="105"/>
      <c r="B10" s="148" t="s">
        <v>112</v>
      </c>
      <c r="C10" s="125"/>
      <c r="D10" s="149" t="s">
        <v>113</v>
      </c>
      <c r="E10" s="125"/>
      <c r="F10" s="125"/>
      <c r="G10" s="115"/>
      <c r="H10" s="115"/>
      <c r="I10" s="123"/>
    </row>
    <row r="11" s="98" customFormat="1" ht="19.9" customHeight="1" spans="1:9">
      <c r="A11" s="105"/>
      <c r="B11" s="149" t="s">
        <v>107</v>
      </c>
      <c r="C11" s="125"/>
      <c r="D11" s="149" t="s">
        <v>114</v>
      </c>
      <c r="E11" s="125"/>
      <c r="F11" s="125"/>
      <c r="G11" s="115"/>
      <c r="H11" s="115"/>
      <c r="I11" s="123"/>
    </row>
    <row r="12" s="98" customFormat="1" ht="19.9" customHeight="1" spans="1:9">
      <c r="A12" s="105"/>
      <c r="B12" s="149" t="s">
        <v>62</v>
      </c>
      <c r="C12" s="125"/>
      <c r="D12" s="149" t="s">
        <v>115</v>
      </c>
      <c r="E12" s="125"/>
      <c r="F12" s="125"/>
      <c r="G12" s="115"/>
      <c r="H12" s="115"/>
      <c r="I12" s="123"/>
    </row>
    <row r="13" s="98" customFormat="1" ht="19.9" customHeight="1" spans="1:9">
      <c r="A13" s="105"/>
      <c r="B13" s="149" t="s">
        <v>110</v>
      </c>
      <c r="C13" s="125"/>
      <c r="D13" s="149" t="s">
        <v>116</v>
      </c>
      <c r="E13" s="125"/>
      <c r="F13" s="125"/>
      <c r="G13" s="115"/>
      <c r="H13" s="115"/>
      <c r="I13" s="123"/>
    </row>
    <row r="14" s="98" customFormat="1" ht="19.9" customHeight="1" spans="1:9">
      <c r="A14" s="105"/>
      <c r="B14" s="149"/>
      <c r="C14" s="125"/>
      <c r="D14" s="149" t="s">
        <v>83</v>
      </c>
      <c r="E14" s="113">
        <v>552409.88</v>
      </c>
      <c r="F14" s="113">
        <v>552409.88</v>
      </c>
      <c r="G14" s="115"/>
      <c r="H14" s="115"/>
      <c r="I14" s="123"/>
    </row>
    <row r="15" s="98" customFormat="1" ht="19.9" customHeight="1" spans="1:9">
      <c r="A15" s="105"/>
      <c r="B15" s="149"/>
      <c r="C15" s="125"/>
      <c r="D15" s="149" t="s">
        <v>117</v>
      </c>
      <c r="E15" s="125"/>
      <c r="F15" s="125"/>
      <c r="G15" s="115"/>
      <c r="H15" s="115"/>
      <c r="I15" s="123"/>
    </row>
    <row r="16" s="98" customFormat="1" ht="19.9" customHeight="1" spans="1:9">
      <c r="A16" s="105"/>
      <c r="B16" s="149"/>
      <c r="C16" s="125"/>
      <c r="D16" s="149" t="s">
        <v>89</v>
      </c>
      <c r="E16" s="113">
        <v>2468434.13</v>
      </c>
      <c r="F16" s="113">
        <v>2468434.13</v>
      </c>
      <c r="G16" s="115"/>
      <c r="H16" s="115"/>
      <c r="I16" s="123"/>
    </row>
    <row r="17" s="98" customFormat="1" ht="19.9" customHeight="1" spans="1:9">
      <c r="A17" s="105"/>
      <c r="B17" s="149"/>
      <c r="C17" s="125"/>
      <c r="D17" s="149" t="s">
        <v>118</v>
      </c>
      <c r="E17" s="125"/>
      <c r="F17" s="125"/>
      <c r="G17" s="115"/>
      <c r="H17" s="115"/>
      <c r="I17" s="123"/>
    </row>
    <row r="18" s="98" customFormat="1" ht="19.9" customHeight="1" spans="1:9">
      <c r="A18" s="105"/>
      <c r="B18" s="149"/>
      <c r="C18" s="125"/>
      <c r="D18" s="149" t="s">
        <v>119</v>
      </c>
      <c r="E18" s="125"/>
      <c r="F18" s="125"/>
      <c r="G18" s="115"/>
      <c r="H18" s="115"/>
      <c r="I18" s="123"/>
    </row>
    <row r="19" s="98" customFormat="1" ht="19.9" customHeight="1" spans="1:9">
      <c r="A19" s="105"/>
      <c r="B19" s="149"/>
      <c r="C19" s="125"/>
      <c r="D19" s="149" t="s">
        <v>120</v>
      </c>
      <c r="E19" s="125"/>
      <c r="F19" s="125"/>
      <c r="G19" s="115"/>
      <c r="H19" s="115"/>
      <c r="I19" s="123"/>
    </row>
    <row r="20" s="98" customFormat="1" ht="19.9" customHeight="1" spans="1:9">
      <c r="A20" s="105"/>
      <c r="B20" s="149"/>
      <c r="C20" s="125"/>
      <c r="D20" s="149" t="s">
        <v>121</v>
      </c>
      <c r="E20" s="125"/>
      <c r="F20" s="125"/>
      <c r="G20" s="115"/>
      <c r="H20" s="115"/>
      <c r="I20" s="123"/>
    </row>
    <row r="21" s="98" customFormat="1" ht="19.9" customHeight="1" spans="1:9">
      <c r="A21" s="105"/>
      <c r="B21" s="149"/>
      <c r="C21" s="125"/>
      <c r="D21" s="149" t="s">
        <v>122</v>
      </c>
      <c r="E21" s="125"/>
      <c r="F21" s="125"/>
      <c r="G21" s="115"/>
      <c r="H21" s="115"/>
      <c r="I21" s="123"/>
    </row>
    <row r="22" s="98" customFormat="1" ht="19.9" customHeight="1" spans="1:9">
      <c r="A22" s="105"/>
      <c r="B22" s="149"/>
      <c r="C22" s="125"/>
      <c r="D22" s="149" t="s">
        <v>123</v>
      </c>
      <c r="E22" s="125"/>
      <c r="F22" s="125"/>
      <c r="G22" s="115"/>
      <c r="H22" s="115"/>
      <c r="I22" s="123"/>
    </row>
    <row r="23" s="98" customFormat="1" ht="19.9" customHeight="1" spans="1:9">
      <c r="A23" s="105"/>
      <c r="B23" s="149"/>
      <c r="C23" s="125"/>
      <c r="D23" s="149" t="s">
        <v>124</v>
      </c>
      <c r="E23" s="125"/>
      <c r="F23" s="125"/>
      <c r="G23" s="115"/>
      <c r="H23" s="115"/>
      <c r="I23" s="123"/>
    </row>
    <row r="24" s="98" customFormat="1" ht="19.9" customHeight="1" spans="1:9">
      <c r="A24" s="105"/>
      <c r="B24" s="149"/>
      <c r="C24" s="125"/>
      <c r="D24" s="149" t="s">
        <v>125</v>
      </c>
      <c r="E24" s="125"/>
      <c r="F24" s="125"/>
      <c r="G24" s="115"/>
      <c r="H24" s="115"/>
      <c r="I24" s="123"/>
    </row>
    <row r="25" s="98" customFormat="1" ht="19.9" customHeight="1" spans="1:9">
      <c r="A25" s="105"/>
      <c r="B25" s="149"/>
      <c r="C25" s="125"/>
      <c r="D25" s="149" t="s">
        <v>126</v>
      </c>
      <c r="E25" s="125"/>
      <c r="F25" s="125"/>
      <c r="G25" s="115"/>
      <c r="H25" s="115"/>
      <c r="I25" s="123"/>
    </row>
    <row r="26" s="98" customFormat="1" ht="19.9" customHeight="1" spans="1:9">
      <c r="A26" s="105"/>
      <c r="B26" s="149"/>
      <c r="C26" s="125"/>
      <c r="D26" s="149" t="s">
        <v>96</v>
      </c>
      <c r="E26" s="113">
        <v>220599.29</v>
      </c>
      <c r="F26" s="113">
        <v>220599.29</v>
      </c>
      <c r="G26" s="115"/>
      <c r="H26" s="115"/>
      <c r="I26" s="123"/>
    </row>
    <row r="27" s="98" customFormat="1" ht="19.9" customHeight="1" spans="1:9">
      <c r="A27" s="105"/>
      <c r="B27" s="149"/>
      <c r="C27" s="125"/>
      <c r="D27" s="149" t="s">
        <v>127</v>
      </c>
      <c r="E27" s="125"/>
      <c r="F27" s="125"/>
      <c r="G27" s="115"/>
      <c r="H27" s="115"/>
      <c r="I27" s="123"/>
    </row>
    <row r="28" s="98" customFormat="1" ht="19.9" customHeight="1" spans="1:9">
      <c r="A28" s="105"/>
      <c r="B28" s="149"/>
      <c r="C28" s="125"/>
      <c r="D28" s="149" t="s">
        <v>128</v>
      </c>
      <c r="E28" s="125"/>
      <c r="F28" s="125"/>
      <c r="G28" s="115"/>
      <c r="H28" s="115"/>
      <c r="I28" s="123"/>
    </row>
    <row r="29" s="98" customFormat="1" ht="19.9" customHeight="1" spans="1:9">
      <c r="A29" s="105"/>
      <c r="B29" s="149"/>
      <c r="C29" s="125"/>
      <c r="D29" s="149" t="s">
        <v>129</v>
      </c>
      <c r="E29" s="125"/>
      <c r="F29" s="125"/>
      <c r="G29" s="115"/>
      <c r="H29" s="115"/>
      <c r="I29" s="123"/>
    </row>
    <row r="30" s="98" customFormat="1" ht="19.9" customHeight="1" spans="1:9">
      <c r="A30" s="105"/>
      <c r="B30" s="149"/>
      <c r="C30" s="125"/>
      <c r="D30" s="149" t="s">
        <v>130</v>
      </c>
      <c r="E30" s="125"/>
      <c r="F30" s="125"/>
      <c r="G30" s="115"/>
      <c r="H30" s="115"/>
      <c r="I30" s="123"/>
    </row>
    <row r="31" s="98" customFormat="1" ht="19.9" customHeight="1" spans="1:9">
      <c r="A31" s="105"/>
      <c r="B31" s="149"/>
      <c r="C31" s="125"/>
      <c r="D31" s="149" t="s">
        <v>131</v>
      </c>
      <c r="E31" s="125"/>
      <c r="F31" s="125"/>
      <c r="G31" s="115"/>
      <c r="H31" s="115"/>
      <c r="I31" s="123"/>
    </row>
    <row r="32" s="98" customFormat="1" ht="19.9" customHeight="1" spans="1:9">
      <c r="A32" s="105"/>
      <c r="B32" s="149"/>
      <c r="C32" s="125"/>
      <c r="D32" s="149" t="s">
        <v>132</v>
      </c>
      <c r="E32" s="125"/>
      <c r="F32" s="125"/>
      <c r="G32" s="115"/>
      <c r="H32" s="115"/>
      <c r="I32" s="123"/>
    </row>
    <row r="33" s="98" customFormat="1" ht="19.9" customHeight="1" spans="1:9">
      <c r="A33" s="105"/>
      <c r="B33" s="149"/>
      <c r="C33" s="125"/>
      <c r="D33" s="149" t="s">
        <v>133</v>
      </c>
      <c r="E33" s="125"/>
      <c r="F33" s="125"/>
      <c r="G33" s="115"/>
      <c r="H33" s="115"/>
      <c r="I33" s="123"/>
    </row>
    <row r="34" s="98" customFormat="1" ht="19.9" customHeight="1" spans="1:9">
      <c r="A34" s="105"/>
      <c r="B34" s="149" t="s">
        <v>134</v>
      </c>
      <c r="C34" s="125"/>
      <c r="D34" s="149" t="s">
        <v>135</v>
      </c>
      <c r="E34" s="125"/>
      <c r="F34" s="125"/>
      <c r="G34" s="115"/>
      <c r="H34" s="115"/>
      <c r="I34" s="123"/>
    </row>
    <row r="35" s="98" customFormat="1" ht="8.5" customHeight="1" spans="1:9">
      <c r="A35" s="150"/>
      <c r="B35" s="150"/>
      <c r="C35" s="151"/>
      <c r="D35" s="107"/>
      <c r="E35" s="151"/>
      <c r="F35" s="151"/>
      <c r="G35" s="150"/>
      <c r="H35" s="150"/>
      <c r="I35" s="117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AN35"/>
  <sheetViews>
    <sheetView workbookViewId="0">
      <pane ySplit="6" topLeftCell="A7" activePane="bottomLeft" state="frozen"/>
      <selection/>
      <selection pane="bottomLeft" activeCell="J11" sqref="J11"/>
    </sheetView>
  </sheetViews>
  <sheetFormatPr defaultColWidth="10" defaultRowHeight="13.5"/>
  <cols>
    <col min="1" max="1" width="1.53333333333333" style="80" customWidth="1"/>
    <col min="2" max="3" width="5.87619047619048" style="80" customWidth="1"/>
    <col min="4" max="4" width="11.6285714285714" style="80" customWidth="1"/>
    <col min="5" max="5" width="28.5047619047619" style="80" customWidth="1"/>
    <col min="6" max="7" width="15.6285714285714" style="80" customWidth="1"/>
    <col min="8" max="8" width="15.6285714285714" style="127" customWidth="1"/>
    <col min="9" max="10" width="15.6285714285714" style="80" customWidth="1"/>
    <col min="11" max="13" width="5.87619047619048" style="80" customWidth="1"/>
    <col min="14" max="16" width="7.24761904761905" style="80" customWidth="1"/>
    <col min="17" max="23" width="5.87619047619048" style="80" customWidth="1"/>
    <col min="24" max="26" width="7.24761904761905" style="80" customWidth="1"/>
    <col min="27" max="33" width="5.87619047619048" style="80" customWidth="1"/>
    <col min="34" max="39" width="7.24761904761905" style="80" customWidth="1"/>
    <col min="40" max="40" width="1.53333333333333" style="80" customWidth="1"/>
    <col min="41" max="42" width="9.76190476190476" style="80" customWidth="1"/>
    <col min="43" max="16384" width="10" style="80"/>
  </cols>
  <sheetData>
    <row r="1" ht="25" customHeight="1" spans="1:40">
      <c r="A1" s="128"/>
      <c r="B1" s="2"/>
      <c r="C1" s="2"/>
      <c r="D1" s="129"/>
      <c r="E1" s="129"/>
      <c r="F1" s="81"/>
      <c r="G1" s="81"/>
      <c r="H1" s="131"/>
      <c r="I1" s="129"/>
      <c r="J1" s="129"/>
      <c r="K1" s="81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35" t="s">
        <v>136</v>
      </c>
      <c r="AN1" s="136"/>
    </row>
    <row r="2" ht="22.8" customHeight="1" spans="1:40">
      <c r="A2" s="81"/>
      <c r="B2" s="82" t="s">
        <v>137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136"/>
    </row>
    <row r="3" ht="19.55" customHeight="1" spans="1:40">
      <c r="A3" s="83"/>
      <c r="B3" s="84" t="s">
        <v>5</v>
      </c>
      <c r="C3" s="84"/>
      <c r="D3" s="84"/>
      <c r="E3" s="84"/>
      <c r="F3" s="132"/>
      <c r="G3" s="83"/>
      <c r="H3" s="92"/>
      <c r="I3" s="132"/>
      <c r="J3" s="132"/>
      <c r="K3" s="134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7" t="s">
        <v>6</v>
      </c>
      <c r="AM3" s="137"/>
      <c r="AN3" s="138"/>
    </row>
    <row r="4" ht="24.4" customHeight="1" spans="1:40">
      <c r="A4" s="91"/>
      <c r="B4" s="78" t="s">
        <v>9</v>
      </c>
      <c r="C4" s="78"/>
      <c r="D4" s="78"/>
      <c r="E4" s="78"/>
      <c r="F4" s="78" t="s">
        <v>138</v>
      </c>
      <c r="G4" s="78" t="s">
        <v>139</v>
      </c>
      <c r="H4" s="78"/>
      <c r="I4" s="78"/>
      <c r="J4" s="78"/>
      <c r="K4" s="78"/>
      <c r="L4" s="78"/>
      <c r="M4" s="78"/>
      <c r="N4" s="78"/>
      <c r="O4" s="78"/>
      <c r="P4" s="78"/>
      <c r="Q4" s="78" t="s">
        <v>140</v>
      </c>
      <c r="R4" s="78"/>
      <c r="S4" s="78"/>
      <c r="T4" s="78"/>
      <c r="U4" s="78"/>
      <c r="V4" s="78"/>
      <c r="W4" s="78"/>
      <c r="X4" s="78"/>
      <c r="Y4" s="78"/>
      <c r="Z4" s="78"/>
      <c r="AA4" s="78" t="s">
        <v>141</v>
      </c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139"/>
    </row>
    <row r="5" ht="24.4" customHeight="1" spans="1:40">
      <c r="A5" s="91"/>
      <c r="B5" s="78" t="s">
        <v>79</v>
      </c>
      <c r="C5" s="78"/>
      <c r="D5" s="78" t="s">
        <v>70</v>
      </c>
      <c r="E5" s="78" t="s">
        <v>71</v>
      </c>
      <c r="F5" s="78"/>
      <c r="G5" s="78" t="s">
        <v>59</v>
      </c>
      <c r="H5" s="78" t="s">
        <v>142</v>
      </c>
      <c r="I5" s="78"/>
      <c r="J5" s="78"/>
      <c r="K5" s="78" t="s">
        <v>143</v>
      </c>
      <c r="L5" s="78"/>
      <c r="M5" s="78"/>
      <c r="N5" s="78" t="s">
        <v>144</v>
      </c>
      <c r="O5" s="78"/>
      <c r="P5" s="78"/>
      <c r="Q5" s="78" t="s">
        <v>59</v>
      </c>
      <c r="R5" s="78" t="s">
        <v>142</v>
      </c>
      <c r="S5" s="78"/>
      <c r="T5" s="78"/>
      <c r="U5" s="78" t="s">
        <v>143</v>
      </c>
      <c r="V5" s="78"/>
      <c r="W5" s="78"/>
      <c r="X5" s="78" t="s">
        <v>144</v>
      </c>
      <c r="Y5" s="78"/>
      <c r="Z5" s="78"/>
      <c r="AA5" s="78" t="s">
        <v>59</v>
      </c>
      <c r="AB5" s="78" t="s">
        <v>142</v>
      </c>
      <c r="AC5" s="78"/>
      <c r="AD5" s="78"/>
      <c r="AE5" s="78" t="s">
        <v>143</v>
      </c>
      <c r="AF5" s="78"/>
      <c r="AG5" s="78"/>
      <c r="AH5" s="78" t="s">
        <v>144</v>
      </c>
      <c r="AI5" s="78"/>
      <c r="AJ5" s="78"/>
      <c r="AK5" s="78" t="s">
        <v>145</v>
      </c>
      <c r="AL5" s="78"/>
      <c r="AM5" s="78"/>
      <c r="AN5" s="139"/>
    </row>
    <row r="6" ht="39" customHeight="1" spans="1:40">
      <c r="A6" s="89"/>
      <c r="B6" s="78" t="s">
        <v>80</v>
      </c>
      <c r="C6" s="78" t="s">
        <v>81</v>
      </c>
      <c r="D6" s="78"/>
      <c r="E6" s="78"/>
      <c r="F6" s="78"/>
      <c r="G6" s="78"/>
      <c r="H6" s="78" t="s">
        <v>146</v>
      </c>
      <c r="I6" s="78" t="s">
        <v>75</v>
      </c>
      <c r="J6" s="78" t="s">
        <v>76</v>
      </c>
      <c r="K6" s="78" t="s">
        <v>146</v>
      </c>
      <c r="L6" s="78" t="s">
        <v>75</v>
      </c>
      <c r="M6" s="78" t="s">
        <v>76</v>
      </c>
      <c r="N6" s="78" t="s">
        <v>146</v>
      </c>
      <c r="O6" s="78" t="s">
        <v>147</v>
      </c>
      <c r="P6" s="78" t="s">
        <v>148</v>
      </c>
      <c r="Q6" s="78"/>
      <c r="R6" s="78" t="s">
        <v>146</v>
      </c>
      <c r="S6" s="78" t="s">
        <v>75</v>
      </c>
      <c r="T6" s="78" t="s">
        <v>76</v>
      </c>
      <c r="U6" s="78" t="s">
        <v>146</v>
      </c>
      <c r="V6" s="78" t="s">
        <v>75</v>
      </c>
      <c r="W6" s="78" t="s">
        <v>76</v>
      </c>
      <c r="X6" s="78" t="s">
        <v>146</v>
      </c>
      <c r="Y6" s="78" t="s">
        <v>147</v>
      </c>
      <c r="Z6" s="78" t="s">
        <v>148</v>
      </c>
      <c r="AA6" s="78"/>
      <c r="AB6" s="78" t="s">
        <v>146</v>
      </c>
      <c r="AC6" s="78" t="s">
        <v>75</v>
      </c>
      <c r="AD6" s="78" t="s">
        <v>76</v>
      </c>
      <c r="AE6" s="78" t="s">
        <v>146</v>
      </c>
      <c r="AF6" s="78" t="s">
        <v>75</v>
      </c>
      <c r="AG6" s="78" t="s">
        <v>76</v>
      </c>
      <c r="AH6" s="78" t="s">
        <v>146</v>
      </c>
      <c r="AI6" s="78" t="s">
        <v>147</v>
      </c>
      <c r="AJ6" s="78" t="s">
        <v>148</v>
      </c>
      <c r="AK6" s="78" t="s">
        <v>146</v>
      </c>
      <c r="AL6" s="78" t="s">
        <v>147</v>
      </c>
      <c r="AM6" s="78" t="s">
        <v>148</v>
      </c>
      <c r="AN6" s="139"/>
    </row>
    <row r="7" ht="27" customHeight="1" spans="1:40">
      <c r="A7" s="91"/>
      <c r="B7" s="61"/>
      <c r="C7" s="61"/>
      <c r="D7" s="61"/>
      <c r="E7" s="61" t="s">
        <v>72</v>
      </c>
      <c r="F7" s="75">
        <f>F8</f>
        <v>3241443.3</v>
      </c>
      <c r="G7" s="75">
        <f>G8</f>
        <v>3241443.3</v>
      </c>
      <c r="H7" s="75">
        <f>H8</f>
        <v>3241443.3</v>
      </c>
      <c r="I7" s="75">
        <f>I8</f>
        <v>3211443.3</v>
      </c>
      <c r="J7" s="75">
        <v>30000</v>
      </c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139"/>
    </row>
    <row r="8" ht="46" customHeight="1" spans="1:40">
      <c r="A8" s="91"/>
      <c r="B8" s="61"/>
      <c r="C8" s="61"/>
      <c r="D8" s="61">
        <v>506011</v>
      </c>
      <c r="E8" s="79" t="s">
        <v>0</v>
      </c>
      <c r="F8" s="75">
        <f t="shared" ref="F8:F12" si="0">G8</f>
        <v>3241443.3</v>
      </c>
      <c r="G8" s="75">
        <f>H8</f>
        <v>3241443.3</v>
      </c>
      <c r="H8" s="75">
        <f>I8+J8</f>
        <v>3241443.3</v>
      </c>
      <c r="I8" s="75">
        <f>I9+I19+I31</f>
        <v>3211443.3</v>
      </c>
      <c r="J8" s="75">
        <v>30000</v>
      </c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139"/>
    </row>
    <row r="9" ht="35" customHeight="1" spans="1:40">
      <c r="A9" s="91"/>
      <c r="B9" s="61">
        <v>301</v>
      </c>
      <c r="C9" s="61"/>
      <c r="D9" s="61">
        <v>506011</v>
      </c>
      <c r="E9" s="79" t="s">
        <v>149</v>
      </c>
      <c r="F9" s="75">
        <f t="shared" si="0"/>
        <v>2675630.76</v>
      </c>
      <c r="G9" s="75">
        <f t="shared" ref="G9:G12" si="1">H9</f>
        <v>2675630.76</v>
      </c>
      <c r="H9" s="75">
        <f>I9</f>
        <v>2675630.76</v>
      </c>
      <c r="I9" s="75">
        <v>2675630.76</v>
      </c>
      <c r="J9" s="75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139"/>
    </row>
    <row r="10" ht="35" customHeight="1" spans="1:40">
      <c r="A10" s="91"/>
      <c r="B10" s="61">
        <v>301</v>
      </c>
      <c r="C10" s="177" t="s">
        <v>98</v>
      </c>
      <c r="D10" s="61">
        <v>506011</v>
      </c>
      <c r="E10" s="61" t="s">
        <v>150</v>
      </c>
      <c r="F10" s="75">
        <f t="shared" si="0"/>
        <v>705408</v>
      </c>
      <c r="G10" s="75">
        <f t="shared" si="1"/>
        <v>705408</v>
      </c>
      <c r="H10" s="75">
        <f>I10</f>
        <v>705408</v>
      </c>
      <c r="I10" s="75">
        <v>705408</v>
      </c>
      <c r="J10" s="75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139"/>
    </row>
    <row r="11" ht="35" customHeight="1" spans="1:40">
      <c r="A11" s="91"/>
      <c r="B11" s="61">
        <v>301</v>
      </c>
      <c r="C11" s="177" t="s">
        <v>86</v>
      </c>
      <c r="D11" s="61">
        <v>506011</v>
      </c>
      <c r="E11" s="61" t="s">
        <v>151</v>
      </c>
      <c r="F11" s="75">
        <f t="shared" si="0"/>
        <v>80688</v>
      </c>
      <c r="G11" s="75">
        <f t="shared" si="1"/>
        <v>80688</v>
      </c>
      <c r="H11" s="75">
        <f>I11</f>
        <v>80688</v>
      </c>
      <c r="I11" s="75">
        <v>80688</v>
      </c>
      <c r="J11" s="75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139"/>
    </row>
    <row r="12" ht="35" customHeight="1" spans="1:40">
      <c r="A12" s="91"/>
      <c r="B12" s="61">
        <v>301</v>
      </c>
      <c r="C12" s="177" t="s">
        <v>152</v>
      </c>
      <c r="D12" s="61">
        <v>506011</v>
      </c>
      <c r="E12" s="61" t="s">
        <v>153</v>
      </c>
      <c r="F12" s="75">
        <f t="shared" si="0"/>
        <v>1016351.4</v>
      </c>
      <c r="G12" s="75">
        <f t="shared" si="1"/>
        <v>1016351.4</v>
      </c>
      <c r="H12" s="75">
        <f>I12</f>
        <v>1016351.4</v>
      </c>
      <c r="I12" s="75">
        <v>1016351.4</v>
      </c>
      <c r="J12" s="75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139"/>
    </row>
    <row r="13" ht="35" customHeight="1" spans="1:40">
      <c r="A13" s="91"/>
      <c r="B13" s="61">
        <v>301</v>
      </c>
      <c r="C13" s="177" t="s">
        <v>154</v>
      </c>
      <c r="D13" s="61">
        <v>506011</v>
      </c>
      <c r="E13" s="61" t="s">
        <v>155</v>
      </c>
      <c r="F13" s="75">
        <v>288391.58</v>
      </c>
      <c r="G13" s="75">
        <v>288391.58</v>
      </c>
      <c r="H13" s="75">
        <v>288391.58</v>
      </c>
      <c r="I13" s="75">
        <v>288391.58</v>
      </c>
      <c r="J13" s="75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139"/>
    </row>
    <row r="14" ht="35" customHeight="1" spans="1:40">
      <c r="A14" s="91"/>
      <c r="B14" s="61">
        <v>301</v>
      </c>
      <c r="C14" s="61">
        <v>10</v>
      </c>
      <c r="D14" s="61">
        <v>506011</v>
      </c>
      <c r="E14" s="61" t="s">
        <v>156</v>
      </c>
      <c r="F14" s="75">
        <v>138788.45</v>
      </c>
      <c r="G14" s="75">
        <v>138788.45</v>
      </c>
      <c r="H14" s="75">
        <v>138788.45</v>
      </c>
      <c r="I14" s="75">
        <v>138788.45</v>
      </c>
      <c r="J14" s="75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139"/>
    </row>
    <row r="15" ht="35" customHeight="1" spans="1:40">
      <c r="A15" s="91"/>
      <c r="B15" s="61">
        <v>301</v>
      </c>
      <c r="C15" s="61">
        <v>11</v>
      </c>
      <c r="D15" s="61">
        <v>506011</v>
      </c>
      <c r="E15" s="61" t="s">
        <v>157</v>
      </c>
      <c r="F15" s="75">
        <v>36024.47</v>
      </c>
      <c r="G15" s="75">
        <v>36024.47</v>
      </c>
      <c r="H15" s="75">
        <v>36024.47</v>
      </c>
      <c r="I15" s="75">
        <v>36024.47</v>
      </c>
      <c r="J15" s="75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139"/>
    </row>
    <row r="16" ht="35" customHeight="1" spans="1:40">
      <c r="A16" s="91"/>
      <c r="B16" s="61">
        <v>301</v>
      </c>
      <c r="C16" s="61">
        <v>12</v>
      </c>
      <c r="D16" s="61">
        <v>506011</v>
      </c>
      <c r="E16" s="61" t="s">
        <v>158</v>
      </c>
      <c r="F16" s="75">
        <v>14419.57</v>
      </c>
      <c r="G16" s="75">
        <v>14419.57</v>
      </c>
      <c r="H16" s="75">
        <v>14419.57</v>
      </c>
      <c r="I16" s="75">
        <v>14419.57</v>
      </c>
      <c r="J16" s="75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139"/>
    </row>
    <row r="17" ht="35" customHeight="1" spans="1:40">
      <c r="A17" s="91"/>
      <c r="B17" s="61">
        <v>301</v>
      </c>
      <c r="C17" s="61">
        <v>13</v>
      </c>
      <c r="D17" s="61">
        <v>506011</v>
      </c>
      <c r="E17" s="61" t="s">
        <v>99</v>
      </c>
      <c r="F17" s="75">
        <v>220599.29</v>
      </c>
      <c r="G17" s="75">
        <v>220599.29</v>
      </c>
      <c r="H17" s="75">
        <v>220599.29</v>
      </c>
      <c r="I17" s="75">
        <v>220599.29</v>
      </c>
      <c r="J17" s="75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139"/>
    </row>
    <row r="18" ht="35" customHeight="1" spans="1:40">
      <c r="A18" s="91"/>
      <c r="B18" s="61">
        <v>301</v>
      </c>
      <c r="C18" s="61">
        <v>99</v>
      </c>
      <c r="D18" s="61">
        <v>506011</v>
      </c>
      <c r="E18" s="61" t="s">
        <v>159</v>
      </c>
      <c r="F18" s="75">
        <v>174960</v>
      </c>
      <c r="G18" s="75">
        <v>174960</v>
      </c>
      <c r="H18" s="75">
        <v>174960</v>
      </c>
      <c r="I18" s="75">
        <v>174960</v>
      </c>
      <c r="J18" s="75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139"/>
    </row>
    <row r="19" ht="35" customHeight="1" spans="1:40">
      <c r="A19" s="91"/>
      <c r="B19" s="61">
        <v>302</v>
      </c>
      <c r="C19" s="61"/>
      <c r="D19" s="61">
        <v>506011</v>
      </c>
      <c r="E19" s="61" t="s">
        <v>160</v>
      </c>
      <c r="F19" s="75">
        <f>G19</f>
        <v>301674.24</v>
      </c>
      <c r="G19" s="75">
        <f>H19</f>
        <v>301674.24</v>
      </c>
      <c r="H19" s="75">
        <f>I19+J19</f>
        <v>301674.24</v>
      </c>
      <c r="I19" s="75">
        <v>271674.24</v>
      </c>
      <c r="J19" s="75">
        <v>30000</v>
      </c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139"/>
    </row>
    <row r="20" ht="35" customHeight="1" spans="1:40">
      <c r="A20" s="91"/>
      <c r="B20" s="61">
        <v>302</v>
      </c>
      <c r="C20" s="177" t="s">
        <v>98</v>
      </c>
      <c r="D20" s="61">
        <v>506011</v>
      </c>
      <c r="E20" s="61" t="s">
        <v>161</v>
      </c>
      <c r="F20" s="75">
        <v>41500</v>
      </c>
      <c r="G20" s="75">
        <v>41500</v>
      </c>
      <c r="H20" s="75">
        <v>41500</v>
      </c>
      <c r="I20" s="75">
        <v>41500</v>
      </c>
      <c r="J20" s="75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139"/>
    </row>
    <row r="21" ht="35" customHeight="1" spans="1:40">
      <c r="A21" s="91"/>
      <c r="B21" s="61">
        <v>302</v>
      </c>
      <c r="C21" s="177" t="s">
        <v>84</v>
      </c>
      <c r="D21" s="61">
        <v>506011</v>
      </c>
      <c r="E21" s="61" t="s">
        <v>162</v>
      </c>
      <c r="F21" s="75">
        <v>800</v>
      </c>
      <c r="G21" s="75">
        <v>800</v>
      </c>
      <c r="H21" s="75">
        <v>800</v>
      </c>
      <c r="I21" s="75">
        <v>800</v>
      </c>
      <c r="J21" s="75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139"/>
    </row>
    <row r="22" ht="35" customHeight="1" spans="1:40">
      <c r="A22" s="91"/>
      <c r="B22" s="61">
        <v>302</v>
      </c>
      <c r="C22" s="177" t="s">
        <v>163</v>
      </c>
      <c r="D22" s="61">
        <v>506011</v>
      </c>
      <c r="E22" s="61" t="s">
        <v>164</v>
      </c>
      <c r="F22" s="75">
        <v>13000</v>
      </c>
      <c r="G22" s="75">
        <v>13000</v>
      </c>
      <c r="H22" s="75">
        <v>13000</v>
      </c>
      <c r="I22" s="75">
        <v>13000</v>
      </c>
      <c r="J22" s="75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139"/>
    </row>
    <row r="23" ht="35" customHeight="1" spans="1:40">
      <c r="A23" s="91"/>
      <c r="B23" s="61">
        <v>302</v>
      </c>
      <c r="C23" s="177" t="s">
        <v>152</v>
      </c>
      <c r="D23" s="61">
        <v>506011</v>
      </c>
      <c r="E23" s="61" t="s">
        <v>165</v>
      </c>
      <c r="F23" s="75">
        <v>5000</v>
      </c>
      <c r="G23" s="75">
        <v>5000</v>
      </c>
      <c r="H23" s="75">
        <v>5000</v>
      </c>
      <c r="I23" s="75">
        <v>5000</v>
      </c>
      <c r="J23" s="75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139"/>
    </row>
    <row r="24" ht="35" customHeight="1" spans="1:40">
      <c r="A24" s="91"/>
      <c r="B24" s="61">
        <v>302</v>
      </c>
      <c r="C24" s="177" t="s">
        <v>166</v>
      </c>
      <c r="D24" s="61">
        <v>506011</v>
      </c>
      <c r="E24" s="61" t="s">
        <v>167</v>
      </c>
      <c r="F24" s="75">
        <v>28200</v>
      </c>
      <c r="G24" s="75">
        <v>28200</v>
      </c>
      <c r="H24" s="75">
        <v>28200</v>
      </c>
      <c r="I24" s="75">
        <v>28200</v>
      </c>
      <c r="J24" s="75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139"/>
    </row>
    <row r="25" ht="35" customHeight="1" spans="1:40">
      <c r="A25" s="91"/>
      <c r="B25" s="61">
        <v>302</v>
      </c>
      <c r="C25" s="61">
        <v>11</v>
      </c>
      <c r="D25" s="61">
        <v>506011</v>
      </c>
      <c r="E25" s="61" t="s">
        <v>168</v>
      </c>
      <c r="F25" s="75">
        <v>54000</v>
      </c>
      <c r="G25" s="75">
        <v>54000</v>
      </c>
      <c r="H25" s="75">
        <v>54000</v>
      </c>
      <c r="I25" s="75">
        <v>54000</v>
      </c>
      <c r="J25" s="75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139"/>
    </row>
    <row r="26" ht="35" customHeight="1" spans="1:40">
      <c r="A26" s="91"/>
      <c r="B26" s="61">
        <v>302</v>
      </c>
      <c r="C26" s="61">
        <v>17</v>
      </c>
      <c r="D26" s="61">
        <v>506011</v>
      </c>
      <c r="E26" s="61" t="s">
        <v>169</v>
      </c>
      <c r="F26" s="75">
        <v>4000</v>
      </c>
      <c r="G26" s="75">
        <v>4000</v>
      </c>
      <c r="H26" s="75">
        <v>4000</v>
      </c>
      <c r="I26" s="75">
        <v>4000</v>
      </c>
      <c r="J26" s="75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139"/>
    </row>
    <row r="27" ht="35" customHeight="1" spans="1:40">
      <c r="A27" s="91"/>
      <c r="B27" s="61">
        <v>302</v>
      </c>
      <c r="C27" s="61">
        <v>27</v>
      </c>
      <c r="D27" s="61">
        <v>506011</v>
      </c>
      <c r="E27" s="61" t="s">
        <v>170</v>
      </c>
      <c r="F27" s="75">
        <v>30000</v>
      </c>
      <c r="G27" s="75">
        <v>30000</v>
      </c>
      <c r="H27" s="75">
        <v>30000</v>
      </c>
      <c r="I27" s="75"/>
      <c r="J27" s="75">
        <v>30000</v>
      </c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139"/>
    </row>
    <row r="28" ht="35" customHeight="1" spans="1:40">
      <c r="A28" s="91"/>
      <c r="B28" s="61">
        <v>302</v>
      </c>
      <c r="C28" s="61">
        <v>28</v>
      </c>
      <c r="D28" s="61">
        <v>506011</v>
      </c>
      <c r="E28" s="61" t="s">
        <v>171</v>
      </c>
      <c r="F28" s="75">
        <v>36051.35</v>
      </c>
      <c r="G28" s="75">
        <v>36051.35</v>
      </c>
      <c r="H28" s="75">
        <v>36051.35</v>
      </c>
      <c r="I28" s="75">
        <v>36051.35</v>
      </c>
      <c r="J28" s="75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139"/>
    </row>
    <row r="29" ht="35" customHeight="1" spans="1:40">
      <c r="A29" s="91"/>
      <c r="B29" s="61">
        <v>302</v>
      </c>
      <c r="C29" s="61">
        <v>31</v>
      </c>
      <c r="D29" s="61">
        <v>506011</v>
      </c>
      <c r="E29" s="61" t="s">
        <v>172</v>
      </c>
      <c r="F29" s="75">
        <v>22680</v>
      </c>
      <c r="G29" s="75">
        <v>22680</v>
      </c>
      <c r="H29" s="75">
        <v>22680</v>
      </c>
      <c r="I29" s="75">
        <v>22680</v>
      </c>
      <c r="J29" s="75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139"/>
    </row>
    <row r="30" ht="35" customHeight="1" spans="1:40">
      <c r="A30" s="91"/>
      <c r="B30" s="61">
        <v>302</v>
      </c>
      <c r="C30" s="61">
        <v>99</v>
      </c>
      <c r="D30" s="61">
        <v>506011</v>
      </c>
      <c r="E30" s="61" t="s">
        <v>173</v>
      </c>
      <c r="F30" s="75">
        <v>66442.89</v>
      </c>
      <c r="G30" s="75">
        <v>66442.89</v>
      </c>
      <c r="H30" s="75">
        <v>66442.89</v>
      </c>
      <c r="I30" s="75">
        <v>66442.89</v>
      </c>
      <c r="J30" s="75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139"/>
    </row>
    <row r="31" ht="35" customHeight="1" spans="1:40">
      <c r="A31" s="91"/>
      <c r="B31" s="61">
        <v>303</v>
      </c>
      <c r="C31" s="61"/>
      <c r="D31" s="61">
        <v>506011</v>
      </c>
      <c r="E31" s="61" t="s">
        <v>174</v>
      </c>
      <c r="F31" s="75">
        <v>264138.3</v>
      </c>
      <c r="G31" s="75">
        <v>264138.3</v>
      </c>
      <c r="H31" s="75">
        <v>264138.3</v>
      </c>
      <c r="I31" s="75">
        <v>264138.3</v>
      </c>
      <c r="J31" s="75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139"/>
    </row>
    <row r="32" ht="35" customHeight="1" spans="1:40">
      <c r="A32" s="91"/>
      <c r="B32" s="61">
        <v>303</v>
      </c>
      <c r="C32" s="177" t="s">
        <v>166</v>
      </c>
      <c r="D32" s="61">
        <v>506011</v>
      </c>
      <c r="E32" s="61" t="s">
        <v>175</v>
      </c>
      <c r="F32" s="75">
        <v>120</v>
      </c>
      <c r="G32" s="75">
        <v>120</v>
      </c>
      <c r="H32" s="75">
        <v>120</v>
      </c>
      <c r="I32" s="75">
        <v>120</v>
      </c>
      <c r="J32" s="75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139"/>
    </row>
    <row r="33" ht="35" customHeight="1" spans="1:40">
      <c r="A33" s="91"/>
      <c r="B33" s="61">
        <v>303</v>
      </c>
      <c r="C33" s="177" t="s">
        <v>152</v>
      </c>
      <c r="D33" s="61">
        <v>506011</v>
      </c>
      <c r="E33" s="61" t="s">
        <v>176</v>
      </c>
      <c r="F33" s="75">
        <v>20741.3</v>
      </c>
      <c r="G33" s="75">
        <v>20741.3</v>
      </c>
      <c r="H33" s="75">
        <v>20741.3</v>
      </c>
      <c r="I33" s="75">
        <v>20741.3</v>
      </c>
      <c r="J33" s="75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139"/>
    </row>
    <row r="34" ht="35" customHeight="1" spans="1:40">
      <c r="A34" s="91"/>
      <c r="B34" s="61">
        <v>303</v>
      </c>
      <c r="C34" s="177" t="s">
        <v>84</v>
      </c>
      <c r="D34" s="61">
        <v>506011</v>
      </c>
      <c r="E34" s="61" t="s">
        <v>177</v>
      </c>
      <c r="F34" s="75">
        <v>243277</v>
      </c>
      <c r="G34" s="75">
        <v>243277</v>
      </c>
      <c r="H34" s="75">
        <v>243277</v>
      </c>
      <c r="I34" s="75">
        <v>243277</v>
      </c>
      <c r="J34" s="75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139"/>
    </row>
    <row r="35" ht="25" customHeight="1" spans="1:40">
      <c r="A35" s="87"/>
      <c r="B35" s="87"/>
      <c r="C35" s="87"/>
      <c r="D35" s="130"/>
      <c r="E35" s="87"/>
      <c r="F35" s="87"/>
      <c r="G35" s="87"/>
      <c r="H35" s="133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140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36" orientation="landscape" horizontalDpi="600"/>
  <headerFooter/>
  <ignoredErrors>
    <ignoredError sqref="C32:C34 C10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J22"/>
  <sheetViews>
    <sheetView workbookViewId="0">
      <selection activeCell="G10" sqref="G10"/>
    </sheetView>
  </sheetViews>
  <sheetFormatPr defaultColWidth="10" defaultRowHeight="13.5"/>
  <cols>
    <col min="1" max="1" width="1.53333333333333" style="98" customWidth="1"/>
    <col min="2" max="4" width="6.15238095238095" style="98" customWidth="1"/>
    <col min="5" max="5" width="16.8285714285714" style="98" customWidth="1"/>
    <col min="6" max="6" width="41.0285714285714" style="98" customWidth="1"/>
    <col min="7" max="7" width="16.4095238095238" style="98" customWidth="1"/>
    <col min="8" max="8" width="16.6285714285714" style="98" customWidth="1"/>
    <col min="9" max="9" width="16.4095238095238" style="98" customWidth="1"/>
    <col min="10" max="10" width="1.53333333333333" style="98" customWidth="1"/>
    <col min="11" max="11" width="9.76190476190476" style="98" customWidth="1"/>
    <col min="12" max="16384" width="10" style="98"/>
  </cols>
  <sheetData>
    <row r="1" s="98" customFormat="1" ht="14.3" customHeight="1" spans="1:10">
      <c r="A1" s="101"/>
      <c r="B1" s="99"/>
      <c r="C1" s="99"/>
      <c r="D1" s="99"/>
      <c r="E1" s="100"/>
      <c r="F1" s="100"/>
      <c r="G1" s="120" t="s">
        <v>178</v>
      </c>
      <c r="H1" s="120"/>
      <c r="I1" s="120"/>
      <c r="J1" s="122"/>
    </row>
    <row r="2" s="98" customFormat="1" ht="19.9" customHeight="1" spans="1:10">
      <c r="A2" s="101"/>
      <c r="B2" s="102" t="s">
        <v>179</v>
      </c>
      <c r="C2" s="102"/>
      <c r="D2" s="102"/>
      <c r="E2" s="102"/>
      <c r="F2" s="102"/>
      <c r="G2" s="102"/>
      <c r="H2" s="102"/>
      <c r="I2" s="102"/>
      <c r="J2" s="122" t="s">
        <v>3</v>
      </c>
    </row>
    <row r="3" s="98" customFormat="1" ht="17.05" customHeight="1" spans="1:10">
      <c r="A3" s="103"/>
      <c r="B3" s="104" t="s">
        <v>5</v>
      </c>
      <c r="C3" s="104"/>
      <c r="D3" s="104"/>
      <c r="E3" s="104"/>
      <c r="F3" s="104"/>
      <c r="G3" s="103"/>
      <c r="H3" s="121"/>
      <c r="I3" s="112" t="s">
        <v>6</v>
      </c>
      <c r="J3" s="122"/>
    </row>
    <row r="4" s="98" customFormat="1" ht="21.35" customHeight="1" spans="1:10">
      <c r="A4" s="107"/>
      <c r="B4" s="106" t="s">
        <v>9</v>
      </c>
      <c r="C4" s="106"/>
      <c r="D4" s="106"/>
      <c r="E4" s="106"/>
      <c r="F4" s="106"/>
      <c r="G4" s="106" t="s">
        <v>59</v>
      </c>
      <c r="H4" s="114" t="s">
        <v>180</v>
      </c>
      <c r="I4" s="114" t="s">
        <v>141</v>
      </c>
      <c r="J4" s="116"/>
    </row>
    <row r="5" s="98" customFormat="1" ht="21.35" customHeight="1" spans="1:10">
      <c r="A5" s="107"/>
      <c r="B5" s="106" t="s">
        <v>79</v>
      </c>
      <c r="C5" s="106"/>
      <c r="D5" s="106"/>
      <c r="E5" s="106" t="s">
        <v>70</v>
      </c>
      <c r="F5" s="106" t="s">
        <v>71</v>
      </c>
      <c r="G5" s="106"/>
      <c r="H5" s="114"/>
      <c r="I5" s="114"/>
      <c r="J5" s="116"/>
    </row>
    <row r="6" s="98" customFormat="1" ht="21.35" customHeight="1" spans="1:10">
      <c r="A6" s="118"/>
      <c r="B6" s="106" t="s">
        <v>80</v>
      </c>
      <c r="C6" s="106" t="s">
        <v>81</v>
      </c>
      <c r="D6" s="106" t="s">
        <v>82</v>
      </c>
      <c r="E6" s="106"/>
      <c r="F6" s="106"/>
      <c r="G6" s="106"/>
      <c r="H6" s="114"/>
      <c r="I6" s="114"/>
      <c r="J6" s="123"/>
    </row>
    <row r="7" s="98" customFormat="1" ht="19.9" customHeight="1" spans="1:10">
      <c r="A7" s="119"/>
      <c r="B7" s="106"/>
      <c r="C7" s="106"/>
      <c r="D7" s="106"/>
      <c r="E7" s="106"/>
      <c r="F7" s="106" t="s">
        <v>72</v>
      </c>
      <c r="G7" s="113">
        <f>G9+G13+G20</f>
        <v>3241443.3</v>
      </c>
      <c r="H7" s="113">
        <f>H9+H13+H20</f>
        <v>3241443.3</v>
      </c>
      <c r="I7" s="113"/>
      <c r="J7" s="124"/>
    </row>
    <row r="8" s="98" customFormat="1" ht="19.9" customHeight="1" spans="1:10">
      <c r="A8" s="119"/>
      <c r="B8" s="106"/>
      <c r="C8" s="106"/>
      <c r="D8" s="106"/>
      <c r="E8" s="106">
        <v>506011</v>
      </c>
      <c r="F8" s="106" t="s">
        <v>0</v>
      </c>
      <c r="G8" s="113">
        <f>G9+G13+G20</f>
        <v>3241443.3</v>
      </c>
      <c r="H8" s="113">
        <f>G9+G13+G20</f>
        <v>3241443.3</v>
      </c>
      <c r="I8" s="113"/>
      <c r="J8" s="124"/>
    </row>
    <row r="9" s="98" customFormat="1" ht="22" customHeight="1" spans="1:10">
      <c r="A9" s="118"/>
      <c r="B9" s="61">
        <v>208</v>
      </c>
      <c r="C9" s="61"/>
      <c r="D9" s="61"/>
      <c r="E9" s="61">
        <v>506011</v>
      </c>
      <c r="F9" s="61" t="s">
        <v>83</v>
      </c>
      <c r="G9" s="75">
        <v>552409.88</v>
      </c>
      <c r="H9" s="75">
        <v>552409.88</v>
      </c>
      <c r="I9" s="125"/>
      <c r="J9" s="122"/>
    </row>
    <row r="10" s="98" customFormat="1" ht="22" customHeight="1" spans="1:10">
      <c r="A10" s="118"/>
      <c r="B10" s="61">
        <v>208</v>
      </c>
      <c r="C10" s="177" t="s">
        <v>84</v>
      </c>
      <c r="D10" s="61"/>
      <c r="E10" s="61">
        <v>506011</v>
      </c>
      <c r="F10" s="61" t="s">
        <v>85</v>
      </c>
      <c r="G10" s="75">
        <v>552409.88</v>
      </c>
      <c r="H10" s="75">
        <v>552409.88</v>
      </c>
      <c r="I10" s="125"/>
      <c r="J10" s="122"/>
    </row>
    <row r="11" s="98" customFormat="1" ht="22" customHeight="1" spans="1:10">
      <c r="A11" s="118"/>
      <c r="B11" s="61">
        <v>208</v>
      </c>
      <c r="C11" s="177" t="s">
        <v>84</v>
      </c>
      <c r="D11" s="177" t="s">
        <v>86</v>
      </c>
      <c r="E11" s="61">
        <v>506011</v>
      </c>
      <c r="F11" s="61" t="s">
        <v>87</v>
      </c>
      <c r="G11" s="75">
        <v>264018.3</v>
      </c>
      <c r="H11" s="75">
        <v>264018.3</v>
      </c>
      <c r="I11" s="125"/>
      <c r="J11" s="123"/>
    </row>
    <row r="12" s="98" customFormat="1" ht="22" customHeight="1" spans="1:10">
      <c r="A12" s="118"/>
      <c r="B12" s="61">
        <v>208</v>
      </c>
      <c r="C12" s="177" t="s">
        <v>84</v>
      </c>
      <c r="D12" s="177" t="s">
        <v>84</v>
      </c>
      <c r="E12" s="61">
        <v>506011</v>
      </c>
      <c r="F12" s="61" t="s">
        <v>88</v>
      </c>
      <c r="G12" s="75">
        <v>288391.58</v>
      </c>
      <c r="H12" s="75">
        <v>288391.58</v>
      </c>
      <c r="I12" s="125"/>
      <c r="J12" s="123"/>
    </row>
    <row r="13" s="98" customFormat="1" ht="22" customHeight="1" spans="1:10">
      <c r="A13" s="118"/>
      <c r="B13" s="61">
        <v>210</v>
      </c>
      <c r="C13" s="61"/>
      <c r="D13" s="61"/>
      <c r="E13" s="61">
        <v>506011</v>
      </c>
      <c r="F13" s="61" t="s">
        <v>89</v>
      </c>
      <c r="G13" s="75">
        <v>2468434.13</v>
      </c>
      <c r="H13" s="75">
        <v>2468434.13</v>
      </c>
      <c r="I13" s="125"/>
      <c r="J13" s="123"/>
    </row>
    <row r="14" s="98" customFormat="1" ht="22" customHeight="1" spans="1:10">
      <c r="A14" s="118"/>
      <c r="B14" s="61">
        <v>210</v>
      </c>
      <c r="C14" s="61">
        <v>11</v>
      </c>
      <c r="D14" s="61"/>
      <c r="E14" s="61">
        <v>506011</v>
      </c>
      <c r="F14" s="61" t="s">
        <v>90</v>
      </c>
      <c r="G14" s="75">
        <v>174812.92</v>
      </c>
      <c r="H14" s="75">
        <v>174812.92</v>
      </c>
      <c r="I14" s="125"/>
      <c r="J14" s="123"/>
    </row>
    <row r="15" s="98" customFormat="1" ht="22" customHeight="1" spans="1:10">
      <c r="A15" s="118"/>
      <c r="B15" s="61">
        <v>210</v>
      </c>
      <c r="C15" s="61">
        <v>11</v>
      </c>
      <c r="D15" s="177" t="s">
        <v>86</v>
      </c>
      <c r="E15" s="61">
        <v>506011</v>
      </c>
      <c r="F15" s="61" t="s">
        <v>91</v>
      </c>
      <c r="G15" s="75">
        <v>138788.45</v>
      </c>
      <c r="H15" s="75">
        <v>138788.45</v>
      </c>
      <c r="I15" s="125"/>
      <c r="J15" s="123"/>
    </row>
    <row r="16" ht="22" customHeight="1" spans="2:9">
      <c r="B16" s="61">
        <v>210</v>
      </c>
      <c r="C16" s="61">
        <v>11</v>
      </c>
      <c r="D16" s="177" t="s">
        <v>92</v>
      </c>
      <c r="E16" s="61">
        <v>506011</v>
      </c>
      <c r="F16" s="61" t="s">
        <v>93</v>
      </c>
      <c r="G16" s="75">
        <v>18000</v>
      </c>
      <c r="H16" s="75">
        <v>18000</v>
      </c>
      <c r="I16" s="126"/>
    </row>
    <row r="17" ht="22" customHeight="1" spans="2:9">
      <c r="B17" s="61">
        <v>210</v>
      </c>
      <c r="C17" s="61">
        <v>11</v>
      </c>
      <c r="D17" s="61">
        <v>99</v>
      </c>
      <c r="E17" s="61">
        <v>506011</v>
      </c>
      <c r="F17" s="61" t="s">
        <v>94</v>
      </c>
      <c r="G17" s="75">
        <v>18024.47</v>
      </c>
      <c r="H17" s="75">
        <v>18024.47</v>
      </c>
      <c r="I17" s="126"/>
    </row>
    <row r="18" ht="22" customHeight="1" spans="2:9">
      <c r="B18" s="61">
        <v>210</v>
      </c>
      <c r="C18" s="61">
        <v>99</v>
      </c>
      <c r="D18" s="61"/>
      <c r="E18" s="61">
        <v>506011</v>
      </c>
      <c r="F18" s="61" t="s">
        <v>95</v>
      </c>
      <c r="G18" s="75">
        <v>2293621.21</v>
      </c>
      <c r="H18" s="75">
        <v>2293621.21</v>
      </c>
      <c r="I18" s="126"/>
    </row>
    <row r="19" ht="22" customHeight="1" spans="2:9">
      <c r="B19" s="61">
        <v>210</v>
      </c>
      <c r="C19" s="61">
        <v>99</v>
      </c>
      <c r="D19" s="61">
        <v>99</v>
      </c>
      <c r="E19" s="61">
        <v>506011</v>
      </c>
      <c r="F19" s="61" t="s">
        <v>95</v>
      </c>
      <c r="G19" s="75">
        <v>2293621.21</v>
      </c>
      <c r="H19" s="75">
        <v>2293621.21</v>
      </c>
      <c r="I19" s="126"/>
    </row>
    <row r="20" ht="22" customHeight="1" spans="2:9">
      <c r="B20" s="61">
        <v>221</v>
      </c>
      <c r="C20" s="61"/>
      <c r="D20" s="61"/>
      <c r="E20" s="61">
        <v>506011</v>
      </c>
      <c r="F20" s="61" t="s">
        <v>96</v>
      </c>
      <c r="G20" s="75">
        <v>220599.29</v>
      </c>
      <c r="H20" s="75">
        <v>220599.29</v>
      </c>
      <c r="I20" s="126"/>
    </row>
    <row r="21" ht="22" customHeight="1" spans="2:9">
      <c r="B21" s="61">
        <v>221</v>
      </c>
      <c r="C21" s="177" t="s">
        <v>86</v>
      </c>
      <c r="D21" s="61"/>
      <c r="E21" s="61">
        <v>506011</v>
      </c>
      <c r="F21" s="61" t="s">
        <v>97</v>
      </c>
      <c r="G21" s="75">
        <v>220599.29</v>
      </c>
      <c r="H21" s="75">
        <v>220599.29</v>
      </c>
      <c r="I21" s="126"/>
    </row>
    <row r="22" ht="22" customHeight="1" spans="2:9">
      <c r="B22" s="61">
        <v>221</v>
      </c>
      <c r="C22" s="177" t="s">
        <v>86</v>
      </c>
      <c r="D22" s="177" t="s">
        <v>98</v>
      </c>
      <c r="E22" s="61">
        <v>506011</v>
      </c>
      <c r="F22" s="61" t="s">
        <v>99</v>
      </c>
      <c r="G22" s="75">
        <v>220599.29</v>
      </c>
      <c r="H22" s="75">
        <v>220599.29</v>
      </c>
      <c r="I22" s="126"/>
    </row>
  </sheetData>
  <mergeCells count="12">
    <mergeCell ref="B1:D1"/>
    <mergeCell ref="G1:I1"/>
    <mergeCell ref="B2:I2"/>
    <mergeCell ref="B3:F3"/>
    <mergeCell ref="B4:F4"/>
    <mergeCell ref="B5:D5"/>
    <mergeCell ref="A11:A15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scale="91" orientation="landscape" horizontalDpi="600"/>
  <headerFooter/>
  <ignoredErrors>
    <ignoredError sqref="C10:D22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I12"/>
  <sheetViews>
    <sheetView workbookViewId="0">
      <selection activeCell="E18" sqref="E18"/>
    </sheetView>
  </sheetViews>
  <sheetFormatPr defaultColWidth="10" defaultRowHeight="13.5"/>
  <cols>
    <col min="1" max="1" width="1.53333333333333" style="98" customWidth="1"/>
    <col min="2" max="3" width="6.15238095238095" style="98" customWidth="1"/>
    <col min="4" max="4" width="16.4095238095238" style="98" customWidth="1"/>
    <col min="5" max="5" width="41.0285714285714" style="98" customWidth="1"/>
    <col min="6" max="8" width="16.4095238095238" style="98" customWidth="1"/>
    <col min="9" max="9" width="1.53333333333333" style="98" customWidth="1"/>
    <col min="10" max="16384" width="10" style="98"/>
  </cols>
  <sheetData>
    <row r="1" s="98" customFormat="1" ht="14.3" customHeight="1" spans="1:9">
      <c r="A1" s="99"/>
      <c r="B1" s="99"/>
      <c r="C1" s="99"/>
      <c r="D1" s="100"/>
      <c r="E1" s="100"/>
      <c r="F1" s="101"/>
      <c r="G1" s="101"/>
      <c r="H1" s="111" t="s">
        <v>181</v>
      </c>
      <c r="I1" s="116"/>
    </row>
    <row r="2" s="98" customFormat="1" ht="19.9" customHeight="1" spans="1:9">
      <c r="A2" s="101"/>
      <c r="B2" s="102" t="s">
        <v>182</v>
      </c>
      <c r="C2" s="102"/>
      <c r="D2" s="102"/>
      <c r="E2" s="102"/>
      <c r="F2" s="102"/>
      <c r="G2" s="102"/>
      <c r="H2" s="102"/>
      <c r="I2" s="116"/>
    </row>
    <row r="3" s="98" customFormat="1" ht="17.05" customHeight="1" spans="1:9">
      <c r="A3" s="103"/>
      <c r="B3" s="104" t="s">
        <v>5</v>
      </c>
      <c r="C3" s="104"/>
      <c r="D3" s="104"/>
      <c r="E3" s="104"/>
      <c r="G3" s="103"/>
      <c r="H3" s="112" t="s">
        <v>6</v>
      </c>
      <c r="I3" s="116"/>
    </row>
    <row r="4" s="98" customFormat="1" ht="21.35" customHeight="1" spans="1:9">
      <c r="A4" s="105"/>
      <c r="B4" s="106" t="s">
        <v>9</v>
      </c>
      <c r="C4" s="106"/>
      <c r="D4" s="106"/>
      <c r="E4" s="106"/>
      <c r="F4" s="106" t="s">
        <v>75</v>
      </c>
      <c r="G4" s="106"/>
      <c r="H4" s="106"/>
      <c r="I4" s="116"/>
    </row>
    <row r="5" s="98" customFormat="1" ht="21.35" customHeight="1" spans="1:9">
      <c r="A5" s="105"/>
      <c r="B5" s="106" t="s">
        <v>79</v>
      </c>
      <c r="C5" s="106"/>
      <c r="D5" s="106" t="s">
        <v>70</v>
      </c>
      <c r="E5" s="106" t="s">
        <v>71</v>
      </c>
      <c r="F5" s="106" t="s">
        <v>59</v>
      </c>
      <c r="G5" s="106" t="s">
        <v>183</v>
      </c>
      <c r="H5" s="106" t="s">
        <v>184</v>
      </c>
      <c r="I5" s="116"/>
    </row>
    <row r="6" s="98" customFormat="1" ht="21.35" customHeight="1" spans="1:9">
      <c r="A6" s="107"/>
      <c r="B6" s="106" t="s">
        <v>80</v>
      </c>
      <c r="C6" s="106" t="s">
        <v>81</v>
      </c>
      <c r="D6" s="106"/>
      <c r="E6" s="106"/>
      <c r="F6" s="106"/>
      <c r="G6" s="106"/>
      <c r="H6" s="106"/>
      <c r="I6" s="116"/>
    </row>
    <row r="7" s="98" customFormat="1" ht="30" customHeight="1" spans="1:9">
      <c r="A7" s="105"/>
      <c r="B7" s="106"/>
      <c r="C7" s="106"/>
      <c r="D7" s="106"/>
      <c r="E7" s="106" t="s">
        <v>72</v>
      </c>
      <c r="F7" s="113">
        <f>G8+H8</f>
        <v>3211443.3</v>
      </c>
      <c r="G7" s="113">
        <v>2939769.06</v>
      </c>
      <c r="H7" s="113">
        <v>271674.24</v>
      </c>
      <c r="I7" s="116"/>
    </row>
    <row r="8" s="98" customFormat="1" ht="30" customHeight="1" spans="1:9">
      <c r="A8" s="105"/>
      <c r="B8" s="61"/>
      <c r="C8" s="61"/>
      <c r="D8" s="106">
        <v>506011</v>
      </c>
      <c r="E8" s="79" t="s">
        <v>0</v>
      </c>
      <c r="F8" s="113">
        <f>G8+H8</f>
        <v>3211443.3</v>
      </c>
      <c r="G8" s="113">
        <f>SUM(G9:G11)</f>
        <v>2939769.06</v>
      </c>
      <c r="H8" s="113">
        <v>271674.24</v>
      </c>
      <c r="I8" s="116"/>
    </row>
    <row r="9" s="98" customFormat="1" ht="30" customHeight="1" spans="1:9">
      <c r="A9" s="105"/>
      <c r="B9" s="61">
        <v>505</v>
      </c>
      <c r="C9" s="177" t="s">
        <v>98</v>
      </c>
      <c r="D9" s="106">
        <v>506011</v>
      </c>
      <c r="E9" s="114" t="s">
        <v>149</v>
      </c>
      <c r="F9" s="113">
        <v>2675630.76</v>
      </c>
      <c r="G9" s="113">
        <v>2675630.76</v>
      </c>
      <c r="H9" s="115"/>
      <c r="I9" s="116"/>
    </row>
    <row r="10" s="98" customFormat="1" ht="30" customHeight="1" spans="1:9">
      <c r="A10" s="105"/>
      <c r="B10" s="61">
        <v>505</v>
      </c>
      <c r="C10" s="178" t="s">
        <v>86</v>
      </c>
      <c r="D10" s="106">
        <v>506011</v>
      </c>
      <c r="E10" s="114" t="s">
        <v>160</v>
      </c>
      <c r="F10" s="113">
        <f>301674.24-30000</f>
        <v>271674.24</v>
      </c>
      <c r="G10" s="113"/>
      <c r="H10" s="113">
        <f>301674.24-30000</f>
        <v>271674.24</v>
      </c>
      <c r="I10" s="116"/>
    </row>
    <row r="11" s="98" customFormat="1" ht="30" customHeight="1" spans="1:9">
      <c r="A11" s="105"/>
      <c r="B11" s="61">
        <v>509</v>
      </c>
      <c r="C11" s="177" t="s">
        <v>98</v>
      </c>
      <c r="D11" s="106">
        <v>506011</v>
      </c>
      <c r="E11" s="114" t="s">
        <v>174</v>
      </c>
      <c r="F11" s="113">
        <v>264138.3</v>
      </c>
      <c r="G11" s="113">
        <v>264138.3</v>
      </c>
      <c r="H11" s="113"/>
      <c r="I11" s="116"/>
    </row>
    <row r="12" s="98" customFormat="1" ht="29" customHeight="1" spans="1:9">
      <c r="A12" s="109"/>
      <c r="B12" s="109"/>
      <c r="C12" s="109"/>
      <c r="D12" s="110"/>
      <c r="E12" s="109"/>
      <c r="F12" s="109"/>
      <c r="G12" s="109"/>
      <c r="H12" s="109"/>
      <c r="I12" s="117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  <ignoredErrors>
    <ignoredError sqref="C9:C11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H9"/>
  <sheetViews>
    <sheetView workbookViewId="0">
      <selection activeCell="G6" sqref="G6"/>
    </sheetView>
  </sheetViews>
  <sheetFormatPr defaultColWidth="10" defaultRowHeight="13.5" outlineLevelCol="7"/>
  <cols>
    <col min="1" max="1" width="1.53333333333333" style="80" customWidth="1"/>
    <col min="2" max="4" width="6.62857142857143" style="80" customWidth="1"/>
    <col min="5" max="5" width="26.6285714285714" style="80" customWidth="1"/>
    <col min="6" max="6" width="48.6285714285714" style="80" customWidth="1"/>
    <col min="7" max="7" width="26.6285714285714" style="80" customWidth="1"/>
    <col min="8" max="8" width="1.53333333333333" style="80" customWidth="1"/>
    <col min="9" max="10" width="9.76190476190476" style="80" customWidth="1"/>
    <col min="11" max="16384" width="10" style="80"/>
  </cols>
  <sheetData>
    <row r="1" ht="25" customHeight="1" spans="1:8">
      <c r="A1" s="81"/>
      <c r="B1" s="2"/>
      <c r="C1" s="2"/>
      <c r="D1" s="2"/>
      <c r="E1" s="89"/>
      <c r="F1" s="89"/>
      <c r="G1" s="90" t="s">
        <v>185</v>
      </c>
      <c r="H1" s="91"/>
    </row>
    <row r="2" ht="22.8" customHeight="1" spans="1:8">
      <c r="A2" s="81"/>
      <c r="B2" s="82" t="s">
        <v>186</v>
      </c>
      <c r="C2" s="82"/>
      <c r="D2" s="82"/>
      <c r="E2" s="82"/>
      <c r="F2" s="82"/>
      <c r="G2" s="82"/>
      <c r="H2" s="91" t="s">
        <v>3</v>
      </c>
    </row>
    <row r="3" ht="19.55" customHeight="1" spans="1:8">
      <c r="A3" s="83"/>
      <c r="B3" s="84" t="s">
        <v>5</v>
      </c>
      <c r="C3" s="84"/>
      <c r="D3" s="84"/>
      <c r="E3" s="84"/>
      <c r="F3" s="84"/>
      <c r="G3" s="92" t="s">
        <v>6</v>
      </c>
      <c r="H3" s="93"/>
    </row>
    <row r="4" ht="24.4" customHeight="1" spans="1:8">
      <c r="A4" s="85"/>
      <c r="B4" s="61" t="s">
        <v>79</v>
      </c>
      <c r="C4" s="61"/>
      <c r="D4" s="61"/>
      <c r="E4" s="61" t="s">
        <v>70</v>
      </c>
      <c r="F4" s="61" t="s">
        <v>71</v>
      </c>
      <c r="G4" s="61" t="s">
        <v>187</v>
      </c>
      <c r="H4" s="94"/>
    </row>
    <row r="5" ht="24" customHeight="1" spans="1:8">
      <c r="A5" s="85"/>
      <c r="B5" s="61" t="s">
        <v>80</v>
      </c>
      <c r="C5" s="61" t="s">
        <v>81</v>
      </c>
      <c r="D5" s="61" t="s">
        <v>82</v>
      </c>
      <c r="E5" s="61"/>
      <c r="F5" s="61"/>
      <c r="G5" s="61"/>
      <c r="H5" s="95"/>
    </row>
    <row r="6" ht="28" customHeight="1" spans="1:8">
      <c r="A6" s="86"/>
      <c r="B6" s="61"/>
      <c r="C6" s="61"/>
      <c r="D6" s="61"/>
      <c r="E6" s="61"/>
      <c r="F6" s="61" t="s">
        <v>72</v>
      </c>
      <c r="G6" s="75">
        <v>30000</v>
      </c>
      <c r="H6" s="96"/>
    </row>
    <row r="7" ht="28" customHeight="1" spans="1:8">
      <c r="A7" s="86"/>
      <c r="B7" s="61"/>
      <c r="C7" s="61"/>
      <c r="D7" s="61"/>
      <c r="E7" s="61">
        <v>506011</v>
      </c>
      <c r="F7" s="61" t="s">
        <v>0</v>
      </c>
      <c r="G7" s="75">
        <v>30000</v>
      </c>
      <c r="H7" s="96"/>
    </row>
    <row r="8" ht="22.8" customHeight="1" spans="1:8">
      <c r="A8" s="86"/>
      <c r="B8" s="61">
        <v>210</v>
      </c>
      <c r="C8" s="61">
        <v>99</v>
      </c>
      <c r="D8" s="61">
        <v>99</v>
      </c>
      <c r="E8" s="61">
        <v>506011</v>
      </c>
      <c r="F8" s="61" t="s">
        <v>95</v>
      </c>
      <c r="G8" s="75">
        <v>30000</v>
      </c>
      <c r="H8" s="96"/>
    </row>
    <row r="9" ht="9.75" customHeight="1" spans="1:8">
      <c r="A9" s="87"/>
      <c r="B9" s="88"/>
      <c r="C9" s="88"/>
      <c r="D9" s="88"/>
      <c r="E9" s="88"/>
      <c r="F9" s="87"/>
      <c r="G9" s="87"/>
      <c r="H9" s="97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2022-03-05T03:28:00Z</dcterms:created>
  <dcterms:modified xsi:type="dcterms:W3CDTF">2026-02-09T15:55:56Z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84DFDCFFD023426CBD9F37215DCC9FF7_12</vt:lpwstr>
  </property>
  <property fmtid="{D5CDD505-2E9C-101B-9397-08002B2CF9AE}" pid="4" name="CalculationRule">
    <vt:i4>0</vt:i4>
  </property>
</Properties>
</file>